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.70.3\北海道支社\★折込資料\新！作業用明細\■HP\"/>
    </mc:Choice>
  </mc:AlternateContent>
  <xr:revisionPtr revIDLastSave="0" documentId="8_{1384A74C-140B-4913-927C-55B9F51D0B40}" xr6:coauthVersionLast="47" xr6:coauthVersionMax="47" xr10:uidLastSave="{00000000-0000-0000-0000-000000000000}"/>
  <bookViews>
    <workbookView xWindow="28680" yWindow="-120" windowWidth="29040" windowHeight="15720" xr2:uid="{2718B8A4-8D37-4FFA-939D-7EB9088EB93C}"/>
  </bookViews>
  <sheets>
    <sheet name="Ａ" sheetId="1" r:id="rId1"/>
    <sheet name="Ｂ" sheetId="2" r:id="rId2"/>
    <sheet name="Ｃ" sheetId="3" r:id="rId3"/>
    <sheet name="Ｄ" sheetId="4" r:id="rId4"/>
    <sheet name="夕刊Ａ" sheetId="5" r:id="rId5"/>
    <sheet name="夕刊Ｂ" sheetId="6" r:id="rId6"/>
  </sheets>
  <definedNames>
    <definedName name="_xlnm.Print_Area" localSheetId="0">Ａ!$A$1:$CC$65</definedName>
    <definedName name="_xlnm.Print_Area" localSheetId="1">Ｂ!$A$1:$CC$65</definedName>
    <definedName name="_xlnm.Print_Area" localSheetId="2">'Ｃ'!$A$1:$CC$64</definedName>
    <definedName name="_xlnm.Print_Area" localSheetId="3">Ｄ!$A$1:$CC$71</definedName>
    <definedName name="_xlnm.Print_Area" localSheetId="4">夕刊Ａ!$A$1:$CC$63</definedName>
    <definedName name="_xlnm.Print_Area" localSheetId="5">夕刊Ｂ!$A$1:$CC$63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D42" i="4" l="1"/>
  <c r="D41" i="4"/>
  <c r="U41" i="6"/>
  <c r="D38" i="6"/>
  <c r="D37" i="6"/>
  <c r="D36" i="6"/>
  <c r="D35" i="6"/>
  <c r="D34" i="6"/>
  <c r="D33" i="6"/>
  <c r="D32" i="6"/>
  <c r="D31" i="6"/>
  <c r="D30" i="6"/>
  <c r="D29" i="6"/>
  <c r="U28" i="6"/>
  <c r="P14" i="6" s="1"/>
  <c r="D25" i="6"/>
  <c r="D24" i="6"/>
  <c r="D23" i="6"/>
  <c r="D22" i="6"/>
  <c r="D20" i="6"/>
  <c r="AV51" i="5"/>
  <c r="U51" i="5"/>
  <c r="AE50" i="5"/>
  <c r="AE49" i="5"/>
  <c r="BW48" i="5"/>
  <c r="AE48" i="5"/>
  <c r="D48" i="5"/>
  <c r="AE47" i="5"/>
  <c r="D47" i="5"/>
  <c r="AE46" i="5"/>
  <c r="D46" i="5"/>
  <c r="AE45" i="5"/>
  <c r="D45" i="5"/>
  <c r="BF44" i="5"/>
  <c r="D44" i="5"/>
  <c r="BF43" i="5"/>
  <c r="AV43" i="5"/>
  <c r="D43" i="5"/>
  <c r="BF42" i="5"/>
  <c r="AE42" i="5"/>
  <c r="D42" i="5"/>
  <c r="BF41" i="5"/>
  <c r="AE41" i="5"/>
  <c r="BF40" i="5"/>
  <c r="AE40" i="5"/>
  <c r="U40" i="5"/>
  <c r="AE39" i="5"/>
  <c r="BW38" i="5"/>
  <c r="AE38" i="5"/>
  <c r="D38" i="5"/>
  <c r="AE37" i="5"/>
  <c r="D37" i="5"/>
  <c r="BF36" i="5"/>
  <c r="D36" i="5"/>
  <c r="BF35" i="5"/>
  <c r="AV35" i="5"/>
  <c r="D35" i="5"/>
  <c r="BF34" i="5"/>
  <c r="D34" i="5"/>
  <c r="BF33" i="5"/>
  <c r="AE33" i="5"/>
  <c r="D33" i="5"/>
  <c r="BF32" i="5"/>
  <c r="AE32" i="5"/>
  <c r="D32" i="5"/>
  <c r="BW31" i="5"/>
  <c r="AE31" i="5"/>
  <c r="D31" i="5"/>
  <c r="AE30" i="5"/>
  <c r="D30" i="5"/>
  <c r="BF29" i="5"/>
  <c r="AE29" i="5"/>
  <c r="U29" i="5"/>
  <c r="P14" i="5" s="1"/>
  <c r="BF28" i="5"/>
  <c r="AE28" i="5"/>
  <c r="BF27" i="5"/>
  <c r="AE27" i="5"/>
  <c r="D27" i="5"/>
  <c r="D26" i="5"/>
  <c r="BW25" i="5"/>
  <c r="AV25" i="5"/>
  <c r="D25" i="5"/>
  <c r="D24" i="5"/>
  <c r="AE23" i="5"/>
  <c r="D23" i="5"/>
  <c r="AE22" i="5"/>
  <c r="BF21" i="5"/>
  <c r="AE21" i="5"/>
  <c r="D21" i="5"/>
  <c r="BF20" i="5"/>
  <c r="D20" i="5"/>
  <c r="AE19" i="5"/>
  <c r="AE56" i="4"/>
  <c r="D56" i="4"/>
  <c r="AE55" i="4"/>
  <c r="D55" i="4"/>
  <c r="BW54" i="4"/>
  <c r="AE54" i="4"/>
  <c r="D54" i="4"/>
  <c r="BF53" i="4"/>
  <c r="AE53" i="4"/>
  <c r="D53" i="4"/>
  <c r="BF52" i="4"/>
  <c r="AE52" i="4"/>
  <c r="D52" i="4"/>
  <c r="BF51" i="4"/>
  <c r="AE51" i="4"/>
  <c r="D51" i="4"/>
  <c r="BF50" i="4"/>
  <c r="AE50" i="4"/>
  <c r="D50" i="4"/>
  <c r="BF49" i="4"/>
  <c r="AE49" i="4"/>
  <c r="D49" i="4"/>
  <c r="BF48" i="4"/>
  <c r="AE48" i="4"/>
  <c r="D48" i="4"/>
  <c r="BF47" i="4"/>
  <c r="AE47" i="4"/>
  <c r="D47" i="4"/>
  <c r="BW46" i="4"/>
  <c r="AE46" i="4"/>
  <c r="D46" i="4"/>
  <c r="BF45" i="4"/>
  <c r="AE45" i="4"/>
  <c r="D45" i="4"/>
  <c r="BF44" i="4"/>
  <c r="AE44" i="4"/>
  <c r="D44" i="4"/>
  <c r="BF43" i="4"/>
  <c r="AE43" i="4"/>
  <c r="D43" i="4"/>
  <c r="BF42" i="4"/>
  <c r="AE42" i="4"/>
  <c r="BF41" i="4"/>
  <c r="AE41" i="4"/>
  <c r="BF40" i="4"/>
  <c r="AE40" i="4"/>
  <c r="D40" i="4"/>
  <c r="BF39" i="4"/>
  <c r="AE39" i="4"/>
  <c r="D39" i="4"/>
  <c r="BF38" i="4"/>
  <c r="AE38" i="4"/>
  <c r="D38" i="4"/>
  <c r="BF37" i="4"/>
  <c r="AE37" i="4"/>
  <c r="BF36" i="4"/>
  <c r="AE36" i="4"/>
  <c r="U36" i="4"/>
  <c r="AV35" i="4"/>
  <c r="D35" i="4"/>
  <c r="BW34" i="4"/>
  <c r="D34" i="4"/>
  <c r="D33" i="4"/>
  <c r="BF32" i="4"/>
  <c r="D32" i="4"/>
  <c r="BF31" i="4"/>
  <c r="D31" i="4"/>
  <c r="BF30" i="4"/>
  <c r="AE30" i="4"/>
  <c r="D30" i="4"/>
  <c r="BF29" i="4"/>
  <c r="AE29" i="4"/>
  <c r="D29" i="4"/>
  <c r="BF28" i="4"/>
  <c r="AE28" i="4"/>
  <c r="D28" i="4"/>
  <c r="BF27" i="4"/>
  <c r="AE27" i="4"/>
  <c r="D27" i="4"/>
  <c r="BF26" i="4"/>
  <c r="AE26" i="4"/>
  <c r="D26" i="4"/>
  <c r="AE25" i="4"/>
  <c r="D25" i="4"/>
  <c r="D24" i="4"/>
  <c r="D23" i="4"/>
  <c r="BW22" i="4"/>
  <c r="AV22" i="4"/>
  <c r="D22" i="4"/>
  <c r="BF21" i="4"/>
  <c r="D21" i="4"/>
  <c r="BF20" i="4"/>
  <c r="AE20" i="4"/>
  <c r="D20" i="4"/>
  <c r="BF19" i="4"/>
  <c r="AE19" i="4"/>
  <c r="AV50" i="3"/>
  <c r="D50" i="3"/>
  <c r="D49" i="3"/>
  <c r="AE48" i="3"/>
  <c r="D48" i="3"/>
  <c r="AE47" i="3"/>
  <c r="AE46" i="3"/>
  <c r="D46" i="3"/>
  <c r="AE45" i="3"/>
  <c r="D45" i="3"/>
  <c r="AE44" i="3"/>
  <c r="U44" i="3"/>
  <c r="AE43" i="3"/>
  <c r="AE42" i="3"/>
  <c r="AE41" i="3"/>
  <c r="D41" i="3"/>
  <c r="BW40" i="3"/>
  <c r="AE40" i="3"/>
  <c r="D40" i="3"/>
  <c r="BF39" i="3"/>
  <c r="AE39" i="3"/>
  <c r="D39" i="3"/>
  <c r="BF38" i="3"/>
  <c r="D38" i="3"/>
  <c r="BF37" i="3"/>
  <c r="D37" i="3"/>
  <c r="BF36" i="3"/>
  <c r="D36" i="3"/>
  <c r="BF35" i="3"/>
  <c r="AV35" i="3"/>
  <c r="P14" i="3" s="1"/>
  <c r="D35" i="3"/>
  <c r="BF34" i="3"/>
  <c r="D34" i="3"/>
  <c r="BF33" i="3"/>
  <c r="AE33" i="3"/>
  <c r="D33" i="3"/>
  <c r="BF32" i="3"/>
  <c r="AE32" i="3"/>
  <c r="BF31" i="3"/>
  <c r="AE31" i="3"/>
  <c r="U31" i="3"/>
  <c r="BF30" i="3"/>
  <c r="AE30" i="3"/>
  <c r="BF29" i="3"/>
  <c r="AE29" i="3"/>
  <c r="BF28" i="3"/>
  <c r="AE28" i="3"/>
  <c r="BF27" i="3"/>
  <c r="AE27" i="3"/>
  <c r="D27" i="3"/>
  <c r="BF26" i="3"/>
  <c r="AE26" i="3"/>
  <c r="D26" i="3"/>
  <c r="BF25" i="3"/>
  <c r="AE25" i="3"/>
  <c r="D25" i="3"/>
  <c r="BF24" i="3"/>
  <c r="AE24" i="3"/>
  <c r="D24" i="3"/>
  <c r="BF23" i="3"/>
  <c r="AE23" i="3"/>
  <c r="D23" i="3"/>
  <c r="AE22" i="3"/>
  <c r="D22" i="3"/>
  <c r="BF21" i="3"/>
  <c r="AE21" i="3"/>
  <c r="D21" i="3"/>
  <c r="BF20" i="3"/>
  <c r="AE20" i="3"/>
  <c r="BF19" i="3"/>
  <c r="AE19" i="3"/>
  <c r="AE51" i="2"/>
  <c r="D51" i="2"/>
  <c r="AE50" i="2"/>
  <c r="D50" i="2"/>
  <c r="BW49" i="2"/>
  <c r="AE49" i="2"/>
  <c r="D49" i="2"/>
  <c r="AE48" i="2"/>
  <c r="D48" i="2"/>
  <c r="BF47" i="2"/>
  <c r="D47" i="2"/>
  <c r="BF46" i="2"/>
  <c r="AV46" i="2"/>
  <c r="D46" i="2"/>
  <c r="BF45" i="2"/>
  <c r="AE45" i="2"/>
  <c r="D45" i="2"/>
  <c r="BF44" i="2"/>
  <c r="AE44" i="2"/>
  <c r="D44" i="2"/>
  <c r="BW43" i="2"/>
  <c r="AE43" i="2"/>
  <c r="D43" i="2"/>
  <c r="AE42" i="2"/>
  <c r="AE41" i="2"/>
  <c r="U41" i="2"/>
  <c r="AE40" i="2"/>
  <c r="D38" i="2"/>
  <c r="D37" i="2"/>
  <c r="AV36" i="2"/>
  <c r="D36" i="2"/>
  <c r="D35" i="2"/>
  <c r="D34" i="2"/>
  <c r="D33" i="2"/>
  <c r="AE32" i="2"/>
  <c r="D32" i="2"/>
  <c r="AE31" i="2"/>
  <c r="D31" i="2"/>
  <c r="BF30" i="2"/>
  <c r="AE30" i="2"/>
  <c r="D30" i="2"/>
  <c r="BF29" i="2"/>
  <c r="AE29" i="2"/>
  <c r="D29" i="2"/>
  <c r="BF28" i="2"/>
  <c r="AE28" i="2"/>
  <c r="U28" i="2"/>
  <c r="P14" i="2" s="1"/>
  <c r="BF27" i="2"/>
  <c r="AE27" i="2"/>
  <c r="BF26" i="2"/>
  <c r="AE26" i="2"/>
  <c r="BF25" i="2"/>
  <c r="AE25" i="2"/>
  <c r="D25" i="2"/>
  <c r="BF24" i="2"/>
  <c r="AE24" i="2"/>
  <c r="D24" i="2"/>
  <c r="BF23" i="2"/>
  <c r="AE23" i="2"/>
  <c r="D23" i="2"/>
  <c r="BF22" i="2"/>
  <c r="AE22" i="2"/>
  <c r="D22" i="2"/>
  <c r="BF21" i="2"/>
  <c r="AE21" i="2"/>
  <c r="BF20" i="2"/>
  <c r="AE20" i="2"/>
  <c r="D20" i="2"/>
  <c r="BF19" i="2"/>
  <c r="AE19" i="2"/>
  <c r="AV51" i="1"/>
  <c r="U51" i="1"/>
  <c r="AE50" i="1"/>
  <c r="AE49" i="1"/>
  <c r="BW48" i="1"/>
  <c r="AE48" i="1"/>
  <c r="D48" i="1"/>
  <c r="AE47" i="1"/>
  <c r="D47" i="1"/>
  <c r="AE46" i="1"/>
  <c r="D46" i="1"/>
  <c r="AE45" i="1"/>
  <c r="D45" i="1"/>
  <c r="BF44" i="1"/>
  <c r="D44" i="1"/>
  <c r="BF43" i="1"/>
  <c r="AV43" i="1"/>
  <c r="D43" i="1"/>
  <c r="BF42" i="1"/>
  <c r="AE42" i="1"/>
  <c r="D42" i="1"/>
  <c r="BF41" i="1"/>
  <c r="AE41" i="1"/>
  <c r="BF40" i="1"/>
  <c r="AE40" i="1"/>
  <c r="U40" i="1"/>
  <c r="AE39" i="1"/>
  <c r="BW38" i="1"/>
  <c r="AE38" i="1"/>
  <c r="D38" i="1"/>
  <c r="AE37" i="1"/>
  <c r="D37" i="1"/>
  <c r="BF36" i="1"/>
  <c r="AE36" i="1"/>
  <c r="D36" i="1"/>
  <c r="BF35" i="1"/>
  <c r="AV35" i="1"/>
  <c r="D35" i="1"/>
  <c r="BF34" i="1"/>
  <c r="D34" i="1"/>
  <c r="BF33" i="1"/>
  <c r="AE33" i="1"/>
  <c r="D33" i="1"/>
  <c r="AE32" i="1"/>
  <c r="D32" i="1"/>
  <c r="BW31" i="1"/>
  <c r="AE31" i="1"/>
  <c r="D31" i="1"/>
  <c r="AE30" i="1"/>
  <c r="BF29" i="1"/>
  <c r="AE29" i="1"/>
  <c r="U29" i="1"/>
  <c r="BF28" i="1"/>
  <c r="AE28" i="1"/>
  <c r="BF27" i="1"/>
  <c r="AE27" i="1"/>
  <c r="D27" i="1"/>
  <c r="BF26" i="1"/>
  <c r="D26" i="1"/>
  <c r="BW25" i="1"/>
  <c r="AV25" i="1"/>
  <c r="D25" i="1"/>
  <c r="D24" i="1"/>
  <c r="AE23" i="1"/>
  <c r="D23" i="1"/>
  <c r="AE22" i="1"/>
  <c r="D22" i="1"/>
  <c r="BF21" i="1"/>
  <c r="AE21" i="1"/>
  <c r="D21" i="1"/>
  <c r="BF20" i="1"/>
  <c r="AE20" i="1"/>
  <c r="BF19" i="1"/>
  <c r="N44" i="3" l="1"/>
  <c r="D32" i="3"/>
  <c r="N51" i="1"/>
  <c r="D41" i="1"/>
  <c r="BF39" i="1"/>
  <c r="BP48" i="1"/>
  <c r="D21" i="6"/>
  <c r="N28" i="6"/>
  <c r="AO25" i="1"/>
  <c r="AE19" i="1"/>
  <c r="AO36" i="2"/>
  <c r="D42" i="2"/>
  <c r="BF22" i="3"/>
  <c r="BP40" i="3"/>
  <c r="D37" i="4"/>
  <c r="AO22" i="4"/>
  <c r="N29" i="1"/>
  <c r="D20" i="1"/>
  <c r="AO35" i="1"/>
  <c r="AE26" i="1"/>
  <c r="BP43" i="2"/>
  <c r="AE47" i="2"/>
  <c r="AO50" i="3"/>
  <c r="AE38" i="3"/>
  <c r="D22" i="5"/>
  <c r="N29" i="5"/>
  <c r="BF19" i="5"/>
  <c r="BP25" i="5"/>
  <c r="AO46" i="2"/>
  <c r="AE39" i="2"/>
  <c r="BF25" i="4"/>
  <c r="BP34" i="4"/>
  <c r="BF32" i="1"/>
  <c r="BP38" i="1"/>
  <c r="N40" i="1"/>
  <c r="D30" i="1"/>
  <c r="AE20" i="5"/>
  <c r="AO25" i="5"/>
  <c r="AE26" i="5"/>
  <c r="AO35" i="5"/>
  <c r="A14" i="5"/>
  <c r="A14" i="6"/>
  <c r="N28" i="2"/>
  <c r="D21" i="2"/>
  <c r="BF35" i="4"/>
  <c r="BP46" i="4"/>
  <c r="AO51" i="1"/>
  <c r="AE44" i="1"/>
  <c r="N31" i="3"/>
  <c r="D41" i="5"/>
  <c r="N51" i="5"/>
  <c r="N41" i="2"/>
  <c r="AO35" i="4"/>
  <c r="BP31" i="5"/>
  <c r="BF26" i="5"/>
  <c r="AO51" i="5"/>
  <c r="AE44" i="5"/>
  <c r="AO43" i="1"/>
  <c r="BF39" i="5"/>
  <c r="BP48" i="5"/>
  <c r="N41" i="6"/>
  <c r="P14" i="1"/>
  <c r="N40" i="5"/>
  <c r="N36" i="4"/>
  <c r="AT23" i="4" s="1"/>
  <c r="BP31" i="1"/>
  <c r="AO35" i="3"/>
  <c r="P14" i="4"/>
  <c r="BP38" i="5"/>
  <c r="D20" i="3"/>
  <c r="BP54" i="4"/>
  <c r="BP25" i="1"/>
  <c r="BP49" i="2"/>
  <c r="AE36" i="5"/>
  <c r="AO43" i="5"/>
  <c r="BP22" i="4"/>
  <c r="AT37" i="2" l="1"/>
  <c r="BU23" i="4"/>
  <c r="BU56" i="4" s="1"/>
  <c r="BU50" i="2"/>
  <c r="BT49" i="1"/>
  <c r="A14" i="3"/>
  <c r="A14" i="1"/>
  <c r="A14" i="4"/>
  <c r="A14" i="2"/>
  <c r="BT49" i="5"/>
  <c r="AT36" i="3"/>
  <c r="BV41" i="3"/>
  <c r="BU55" i="4"/>
  <c r="T42" i="6"/>
  <c r="BV51" i="2" l="1"/>
  <c r="BP57" i="4"/>
  <c r="BV42" i="3"/>
  <c r="T43" i="6"/>
</calcChain>
</file>

<file path=xl/sharedStrings.xml><?xml version="1.0" encoding="utf-8"?>
<sst xmlns="http://schemas.openxmlformats.org/spreadsheetml/2006/main" count="625" uniqueCount="404">
  <si>
    <t>読売新聞折込チラシ申込書（Ａ）</t>
    <phoneticPr fontId="3"/>
  </si>
  <si>
    <t>折込日</t>
  </si>
  <si>
    <t>広告主名／件名（タイトル・売り出し日など）</t>
    <rPh sb="5" eb="7">
      <t>ケンメイ</t>
    </rPh>
    <rPh sb="13" eb="14">
      <t>ウ</t>
    </rPh>
    <rPh sb="15" eb="16">
      <t>ダ</t>
    </rPh>
    <rPh sb="17" eb="18">
      <t>ヒ</t>
    </rPh>
    <phoneticPr fontId="3"/>
  </si>
  <si>
    <t>代理店名</t>
  </si>
  <si>
    <t>印刷</t>
  </si>
  <si>
    <t>業種</t>
  </si>
  <si>
    <t>総枚数（A+B+C+D）</t>
    <rPh sb="0" eb="3">
      <t>ソウマイスウ</t>
    </rPh>
    <phoneticPr fontId="9"/>
  </si>
  <si>
    <t>ページ計（A）</t>
    <rPh sb="3" eb="4">
      <t>ケイ</t>
    </rPh>
    <phoneticPr fontId="9"/>
  </si>
  <si>
    <t>サイズ</t>
  </si>
  <si>
    <t>要望</t>
  </si>
  <si>
    <t>事項</t>
  </si>
  <si>
    <t>《札幌市内》</t>
    <rPh sb="1" eb="3">
      <t>サッポロ</t>
    </rPh>
    <rPh sb="3" eb="5">
      <t>シナイ</t>
    </rPh>
    <phoneticPr fontId="3"/>
  </si>
  <si>
    <t>※2020年9月1日より 『厚別』は、『東北通り』『新さっぽろ』『もみじ台』に統合されました。</t>
    <rPh sb="5" eb="6">
      <t>ネン</t>
    </rPh>
    <rPh sb="7" eb="8">
      <t>ガツ</t>
    </rPh>
    <rPh sb="9" eb="10">
      <t>ヒ</t>
    </rPh>
    <rPh sb="39" eb="41">
      <t>トウゴウ</t>
    </rPh>
    <phoneticPr fontId="3"/>
  </si>
  <si>
    <t>白石区計</t>
    <rPh sb="0" eb="2">
      <t>シロイシ</t>
    </rPh>
    <rPh sb="2" eb="3">
      <t>ク</t>
    </rPh>
    <rPh sb="3" eb="4">
      <t>ケイ</t>
    </rPh>
    <phoneticPr fontId="3"/>
  </si>
  <si>
    <t>厚別区計</t>
    <rPh sb="0" eb="3">
      <t>アツベツク</t>
    </rPh>
    <rPh sb="3" eb="4">
      <t>ケイ</t>
    </rPh>
    <phoneticPr fontId="3"/>
  </si>
  <si>
    <t>※2021年6月1日より 『伏見』は、『幌西』に統合されました。</t>
    <phoneticPr fontId="3"/>
  </si>
  <si>
    <t>中央区計</t>
    <rPh sb="0" eb="3">
      <t>チュウオウク</t>
    </rPh>
    <rPh sb="3" eb="4">
      <t>ケイ</t>
    </rPh>
    <phoneticPr fontId="3"/>
  </si>
  <si>
    <t>（小樽市）</t>
    <rPh sb="1" eb="4">
      <t>オタルシ</t>
    </rPh>
    <phoneticPr fontId="3"/>
  </si>
  <si>
    <t>手稲区計</t>
    <rPh sb="0" eb="2">
      <t>テイネ</t>
    </rPh>
    <rPh sb="2" eb="3">
      <t>ク</t>
    </rPh>
    <rPh sb="3" eb="4">
      <t>ケイ</t>
    </rPh>
    <phoneticPr fontId="3"/>
  </si>
  <si>
    <t>※2020年4月15日より 『月寒東』は、『清田』に統合されました。</t>
    <phoneticPr fontId="3"/>
  </si>
  <si>
    <t>豊平区計</t>
    <rPh sb="0" eb="3">
      <t>トヨヒラク</t>
    </rPh>
    <rPh sb="3" eb="4">
      <t>ケイ</t>
    </rPh>
    <phoneticPr fontId="3"/>
  </si>
  <si>
    <t>（北広島市）</t>
    <phoneticPr fontId="3"/>
  </si>
  <si>
    <t>※2020年7月1日より 『平岡』は、『東北通』『新さっぽろ』に統合されました。</t>
    <rPh sb="5" eb="6">
      <t>ネン</t>
    </rPh>
    <rPh sb="7" eb="8">
      <t>ガツ</t>
    </rPh>
    <rPh sb="9" eb="10">
      <t>ヒ</t>
    </rPh>
    <rPh sb="32" eb="34">
      <t>トウゴウ</t>
    </rPh>
    <phoneticPr fontId="3"/>
  </si>
  <si>
    <t>清田区計</t>
    <rPh sb="0" eb="3">
      <t>キヨタク</t>
    </rPh>
    <rPh sb="3" eb="4">
      <t>ケイ</t>
    </rPh>
    <phoneticPr fontId="3"/>
  </si>
  <si>
    <t>（石狩市）</t>
    <rPh sb="1" eb="4">
      <t>イシカリシ</t>
    </rPh>
    <phoneticPr fontId="3"/>
  </si>
  <si>
    <t>北区計</t>
    <rPh sb="0" eb="2">
      <t>キタク</t>
    </rPh>
    <rPh sb="2" eb="3">
      <t>ケイ</t>
    </rPh>
    <phoneticPr fontId="3"/>
  </si>
  <si>
    <t>南区計</t>
    <rPh sb="0" eb="2">
      <t>ミナミク</t>
    </rPh>
    <rPh sb="2" eb="3">
      <t>ケイ</t>
    </rPh>
    <phoneticPr fontId="3"/>
  </si>
  <si>
    <t>※2018年12月20日より 217『石狩太美』は、『石狩当別』に統合されました。</t>
  </si>
  <si>
    <t>江別・当別・北広島計</t>
    <rPh sb="0" eb="2">
      <t>エベツ</t>
    </rPh>
    <rPh sb="6" eb="9">
      <t>キタヒロシマ</t>
    </rPh>
    <rPh sb="9" eb="10">
      <t>ケイ</t>
    </rPh>
    <phoneticPr fontId="3"/>
  </si>
  <si>
    <t>※2021年10月1日より 『美香保』『明園』は、『北光』に統合されました。</t>
    <phoneticPr fontId="3"/>
  </si>
  <si>
    <t>（Ａ）合計</t>
    <rPh sb="3" eb="5">
      <t>ゴウケイ</t>
    </rPh>
    <phoneticPr fontId="3"/>
  </si>
  <si>
    <t>東区計</t>
    <rPh sb="0" eb="2">
      <t>ヒガシク</t>
    </rPh>
    <rPh sb="2" eb="3">
      <t>ケイ</t>
    </rPh>
    <phoneticPr fontId="3"/>
  </si>
  <si>
    <t>西区計</t>
    <rPh sb="0" eb="2">
      <t>ニシク</t>
    </rPh>
    <rPh sb="2" eb="3">
      <t>ケイ</t>
    </rPh>
    <phoneticPr fontId="3"/>
  </si>
  <si>
    <t>伝票番号</t>
  </si>
  <si>
    <t>特記事項</t>
  </si>
  <si>
    <t>TEL011(699)6773</t>
    <phoneticPr fontId="3"/>
  </si>
  <si>
    <t>FAX011(699)6774</t>
    <phoneticPr fontId="3"/>
  </si>
  <si>
    <t>※</t>
  </si>
  <si>
    <t>申込締切：折込日３日前（日曜・祝日を除く）正午まで。太枠内記入して下さい。</t>
    <phoneticPr fontId="3"/>
  </si>
  <si>
    <t>搬入締切：折込日２日前（日曜・祝日を除く）午前10時30分まで。</t>
    <rPh sb="28" eb="29">
      <t>フン</t>
    </rPh>
    <phoneticPr fontId="3"/>
  </si>
  <si>
    <t>店名に「複」と付した販売店は、定数に朝日・毎日新聞の枚数を含む複合店です。</t>
    <rPh sb="0" eb="2">
      <t>テンメイ</t>
    </rPh>
    <rPh sb="4" eb="5">
      <t>フク</t>
    </rPh>
    <rPh sb="7" eb="8">
      <t>フ</t>
    </rPh>
    <rPh sb="10" eb="13">
      <t>ハンバイテン</t>
    </rPh>
    <rPh sb="15" eb="17">
      <t>テイスウ</t>
    </rPh>
    <rPh sb="18" eb="20">
      <t>アサヒ</t>
    </rPh>
    <rPh sb="21" eb="23">
      <t>マイニチ</t>
    </rPh>
    <rPh sb="23" eb="25">
      <t>シンブン</t>
    </rPh>
    <rPh sb="26" eb="28">
      <t>マイスウ</t>
    </rPh>
    <rPh sb="29" eb="30">
      <t>フク</t>
    </rPh>
    <rPh sb="31" eb="33">
      <t>フクゴウ</t>
    </rPh>
    <rPh sb="33" eb="34">
      <t>ミセ</t>
    </rPh>
    <phoneticPr fontId="3"/>
  </si>
  <si>
    <t>尚、読売・朝日･毎日新聞の銘柄指定はできませんので、予めご了承下さい。</t>
    <rPh sb="0" eb="1">
      <t>ナオ</t>
    </rPh>
    <rPh sb="2" eb="4">
      <t>ヨミウリ</t>
    </rPh>
    <rPh sb="5" eb="7">
      <t>アサヒ</t>
    </rPh>
    <rPh sb="8" eb="10">
      <t>マイニチ</t>
    </rPh>
    <rPh sb="10" eb="12">
      <t>シンブン</t>
    </rPh>
    <rPh sb="13" eb="15">
      <t>メイガラ</t>
    </rPh>
    <rPh sb="15" eb="17">
      <t>シテイ</t>
    </rPh>
    <rPh sb="26" eb="27">
      <t>アラカジ</t>
    </rPh>
    <rPh sb="29" eb="31">
      <t>リョウショウ</t>
    </rPh>
    <rPh sb="31" eb="32">
      <t>クダ</t>
    </rPh>
    <phoneticPr fontId="3"/>
  </si>
  <si>
    <t>折込枚数は連絡前に変更になる場合があります。</t>
    <rPh sb="0" eb="2">
      <t>オリコミ</t>
    </rPh>
    <rPh sb="2" eb="4">
      <t>マイスウ</t>
    </rPh>
    <rPh sb="5" eb="7">
      <t>レンラク</t>
    </rPh>
    <rPh sb="7" eb="8">
      <t>マエ</t>
    </rPh>
    <rPh sb="9" eb="11">
      <t>ヘンコウ</t>
    </rPh>
    <rPh sb="14" eb="16">
      <t>バアイ</t>
    </rPh>
    <phoneticPr fontId="3"/>
  </si>
  <si>
    <t>読売新聞折込チラシ申込書（Ｂ）</t>
    <phoneticPr fontId="3"/>
  </si>
  <si>
    <t>ページ計（B）</t>
    <rPh sb="3" eb="4">
      <t>ケイ</t>
    </rPh>
    <phoneticPr fontId="9"/>
  </si>
  <si>
    <t>《近郊地区》</t>
    <rPh sb="1" eb="3">
      <t>キンコウ</t>
    </rPh>
    <rPh sb="3" eb="5">
      <t>チク</t>
    </rPh>
    <phoneticPr fontId="3"/>
  </si>
  <si>
    <t xml:space="preserve">※2020年2月1日より 231『恵庭西部』は、『恵庭』に統合されました。
</t>
    <phoneticPr fontId="3"/>
  </si>
  <si>
    <t>千歳・恵庭計</t>
    <rPh sb="0" eb="2">
      <t>チトセ</t>
    </rPh>
    <rPh sb="3" eb="5">
      <t>エニワ</t>
    </rPh>
    <rPh sb="5" eb="6">
      <t>ケイ</t>
    </rPh>
    <phoneticPr fontId="3"/>
  </si>
  <si>
    <t>　</t>
  </si>
  <si>
    <t>後志計</t>
    <rPh sb="0" eb="2">
      <t>シリベシ</t>
    </rPh>
    <rPh sb="2" eb="3">
      <t>ケイ</t>
    </rPh>
    <phoneticPr fontId="3"/>
  </si>
  <si>
    <t>《地区合計》</t>
    <rPh sb="1" eb="3">
      <t>チク</t>
    </rPh>
    <rPh sb="3" eb="5">
      <t>ゴウケイ</t>
    </rPh>
    <phoneticPr fontId="3"/>
  </si>
  <si>
    <t>《空知地区》</t>
    <rPh sb="1" eb="3">
      <t>ソラチ</t>
    </rPh>
    <rPh sb="3" eb="5">
      <t>チク</t>
    </rPh>
    <phoneticPr fontId="3"/>
  </si>
  <si>
    <t>※銭函は手稲区（申込書Ａ）</t>
    <rPh sb="1" eb="2">
      <t>ゼニ</t>
    </rPh>
    <rPh sb="2" eb="3">
      <t>ハコ</t>
    </rPh>
    <rPh sb="4" eb="7">
      <t>テイネク</t>
    </rPh>
    <rPh sb="8" eb="11">
      <t>モウシコミショ</t>
    </rPh>
    <phoneticPr fontId="3"/>
  </si>
  <si>
    <t xml:space="preserve"> 　に入っています。</t>
    <rPh sb="3" eb="4">
      <t>ハイ</t>
    </rPh>
    <phoneticPr fontId="3"/>
  </si>
  <si>
    <t>小樽計</t>
    <rPh sb="0" eb="2">
      <t>オタル</t>
    </rPh>
    <rPh sb="2" eb="3">
      <t>ケイ</t>
    </rPh>
    <phoneticPr fontId="3"/>
  </si>
  <si>
    <t>※2023年8月1日より 218『茂尻』は、『茂尻中央』へ店名変更しました。
※2023年8月1日より 430『石狩月形』は、『月形』へ店名変更しました。</t>
    <phoneticPr fontId="3"/>
  </si>
  <si>
    <t>空知計</t>
    <rPh sb="0" eb="2">
      <t>ソラチ</t>
    </rPh>
    <rPh sb="2" eb="3">
      <t>ケイ</t>
    </rPh>
    <phoneticPr fontId="3"/>
  </si>
  <si>
    <t>岩見沢計</t>
    <rPh sb="0" eb="3">
      <t>イワミザワ</t>
    </rPh>
    <rPh sb="3" eb="4">
      <t>ケイ</t>
    </rPh>
    <phoneticPr fontId="3"/>
  </si>
  <si>
    <t>夕張計</t>
    <rPh sb="0" eb="2">
      <t>ユウバリ</t>
    </rPh>
    <rPh sb="2" eb="3">
      <t>ケイ</t>
    </rPh>
    <phoneticPr fontId="3"/>
  </si>
  <si>
    <t>（B）合計</t>
    <rPh sb="3" eb="5">
      <t>ゴウケイ</t>
    </rPh>
    <phoneticPr fontId="3"/>
  </si>
  <si>
    <t>読売新聞折込チラシ申込書（Ｃ）</t>
    <phoneticPr fontId="3"/>
  </si>
  <si>
    <t>ページ計（C）</t>
    <rPh sb="3" eb="4">
      <t>ケイ</t>
    </rPh>
    <phoneticPr fontId="9"/>
  </si>
  <si>
    <t>《胆振地区》</t>
    <rPh sb="1" eb="3">
      <t>イブリ</t>
    </rPh>
    <rPh sb="3" eb="5">
      <t>チク</t>
    </rPh>
    <phoneticPr fontId="3"/>
  </si>
  <si>
    <t>苫小牧計</t>
    <rPh sb="0" eb="3">
      <t>トマコマイ</t>
    </rPh>
    <rPh sb="3" eb="4">
      <t>ケイ</t>
    </rPh>
    <phoneticPr fontId="3"/>
  </si>
  <si>
    <t>日胆計</t>
    <rPh sb="0" eb="1">
      <t>ニチ</t>
    </rPh>
    <rPh sb="1" eb="2">
      <t>タン</t>
    </rPh>
    <rPh sb="2" eb="3">
      <t>ケイ</t>
    </rPh>
    <phoneticPr fontId="3"/>
  </si>
  <si>
    <t>《地区合計》</t>
    <rPh sb="1" eb="2">
      <t>チ</t>
    </rPh>
    <rPh sb="2" eb="3">
      <t>クベツ</t>
    </rPh>
    <rPh sb="3" eb="5">
      <t>ゴウケイ</t>
    </rPh>
    <phoneticPr fontId="3"/>
  </si>
  <si>
    <t>《函館・道南地区》</t>
    <rPh sb="1" eb="3">
      <t>ハコダテ</t>
    </rPh>
    <rPh sb="4" eb="5">
      <t>ドウ</t>
    </rPh>
    <rPh sb="5" eb="6">
      <t>ナン</t>
    </rPh>
    <phoneticPr fontId="3"/>
  </si>
  <si>
    <t>道南計</t>
    <rPh sb="0" eb="1">
      <t>ドウ</t>
    </rPh>
    <rPh sb="1" eb="2">
      <t>ナン</t>
    </rPh>
    <rPh sb="2" eb="3">
      <t>ケイ</t>
    </rPh>
    <phoneticPr fontId="3"/>
  </si>
  <si>
    <t>（C）合計</t>
    <rPh sb="3" eb="5">
      <t>ゴウケイ</t>
    </rPh>
    <phoneticPr fontId="3"/>
  </si>
  <si>
    <t>※2019年10月1日より 233『有珠』は、『伊達』に統合されました。
※2019年10月1日より 342『森赤井川』『石倉』は、『駒ヶ岳』に統合されました。
※2021年7月10日より 331『吉岡』は、『福島』へ店名変更しました。</t>
    <rPh sb="86" eb="87">
      <t>ネン</t>
    </rPh>
    <rPh sb="88" eb="89">
      <t>ガツ</t>
    </rPh>
    <rPh sb="91" eb="92">
      <t>ヒ</t>
    </rPh>
    <rPh sb="109" eb="113">
      <t>テンメイヘンコウ</t>
    </rPh>
    <phoneticPr fontId="3"/>
  </si>
  <si>
    <t>室蘭・登別計</t>
    <rPh sb="0" eb="2">
      <t>ムロラン</t>
    </rPh>
    <rPh sb="3" eb="5">
      <t>ノボリベツ</t>
    </rPh>
    <rPh sb="5" eb="6">
      <t>ケイ</t>
    </rPh>
    <phoneticPr fontId="3"/>
  </si>
  <si>
    <t>※2023年3月15日より 336『亀田』は、『七飯』へ店名変更しました。</t>
    <rPh sb="28" eb="32">
      <t>テンメイヘンコウ</t>
    </rPh>
    <phoneticPr fontId="3"/>
  </si>
  <si>
    <t>函館計</t>
    <rPh sb="0" eb="2">
      <t>ハコダテ</t>
    </rPh>
    <rPh sb="2" eb="3">
      <t>ケイ</t>
    </rPh>
    <phoneticPr fontId="3"/>
  </si>
  <si>
    <t>読売新聞折込チラシ申込書（Ｄ）</t>
    <rPh sb="0" eb="2">
      <t>ヨミウリ</t>
    </rPh>
    <rPh sb="2" eb="4">
      <t>シンブン</t>
    </rPh>
    <rPh sb="4" eb="6">
      <t>オリコミ</t>
    </rPh>
    <rPh sb="9" eb="12">
      <t>モウシコミショ</t>
    </rPh>
    <phoneticPr fontId="3"/>
  </si>
  <si>
    <t>ページ計（D）</t>
    <rPh sb="3" eb="4">
      <t>ケイ</t>
    </rPh>
    <phoneticPr fontId="9"/>
  </si>
  <si>
    <t>《旭川・道北地区》</t>
    <rPh sb="1" eb="3">
      <t>アサヒカワ</t>
    </rPh>
    <rPh sb="4" eb="6">
      <t>ドウホク</t>
    </rPh>
    <rPh sb="6" eb="8">
      <t>チク</t>
    </rPh>
    <phoneticPr fontId="3"/>
  </si>
  <si>
    <t>道北計</t>
    <rPh sb="0" eb="2">
      <t>ドウホク</t>
    </rPh>
    <rPh sb="2" eb="3">
      <t>ケイ</t>
    </rPh>
    <phoneticPr fontId="3"/>
  </si>
  <si>
    <t>網走計</t>
    <rPh sb="0" eb="2">
      <t>アバシリ</t>
    </rPh>
    <rPh sb="2" eb="3">
      <t>ケイ</t>
    </rPh>
    <phoneticPr fontId="3"/>
  </si>
  <si>
    <t>《北見・網走地区》</t>
    <rPh sb="1" eb="3">
      <t>キタミ</t>
    </rPh>
    <rPh sb="4" eb="6">
      <t>アバシリ</t>
    </rPh>
    <rPh sb="6" eb="8">
      <t>チク</t>
    </rPh>
    <phoneticPr fontId="3"/>
  </si>
  <si>
    <t>《十勝・釧根地区》</t>
    <rPh sb="1" eb="3">
      <t>トカチ</t>
    </rPh>
    <rPh sb="4" eb="5">
      <t>セン</t>
    </rPh>
    <rPh sb="5" eb="6">
      <t>コン</t>
    </rPh>
    <rPh sb="6" eb="8">
      <t>チク</t>
    </rPh>
    <phoneticPr fontId="3"/>
  </si>
  <si>
    <t>※2024年1月10日より 『北見』は、『北見東部』へ店名変更しました。
※2024年1月10日より 『北見北部』は、『北見東部』『北見西部』に統合されました。
※2024年1月10日より 『端野』は、『北見東部』に統合されました。</t>
    <phoneticPr fontId="3"/>
  </si>
  <si>
    <t>※2020年6月16日より 207『帯広南部』は、『帯広中央』『西部』に統合されました。</t>
    <rPh sb="5" eb="6">
      <t>ネン</t>
    </rPh>
    <rPh sb="7" eb="8">
      <t>ガツ</t>
    </rPh>
    <rPh sb="10" eb="11">
      <t>ニチ</t>
    </rPh>
    <rPh sb="36" eb="38">
      <t>トウゴウ</t>
    </rPh>
    <phoneticPr fontId="3"/>
  </si>
  <si>
    <t>帯広計</t>
    <rPh sb="0" eb="2">
      <t>オビヒロ</t>
    </rPh>
    <rPh sb="2" eb="3">
      <t>ケイ</t>
    </rPh>
    <phoneticPr fontId="3"/>
  </si>
  <si>
    <t>北見計</t>
    <rPh sb="0" eb="2">
      <t>キタミ</t>
    </rPh>
    <rPh sb="2" eb="3">
      <t>ケイ</t>
    </rPh>
    <phoneticPr fontId="3"/>
  </si>
  <si>
    <t>旭川計</t>
    <phoneticPr fontId="3"/>
  </si>
  <si>
    <t>十勝計</t>
    <rPh sb="0" eb="2">
      <t>トカチ</t>
    </rPh>
    <rPh sb="2" eb="3">
      <t>ケイ</t>
    </rPh>
    <phoneticPr fontId="3"/>
  </si>
  <si>
    <t>釧根計</t>
    <rPh sb="0" eb="1">
      <t>セン</t>
    </rPh>
    <rPh sb="1" eb="2">
      <t>ネ</t>
    </rPh>
    <rPh sb="2" eb="3">
      <t>ケイ</t>
    </rPh>
    <phoneticPr fontId="3"/>
  </si>
  <si>
    <t>（Ｄ）合　計</t>
    <rPh sb="3" eb="6">
      <t>ゴウケイ</t>
    </rPh>
    <phoneticPr fontId="3"/>
  </si>
  <si>
    <t>伝票番号</t>
    <rPh sb="0" eb="2">
      <t>デンピョウ</t>
    </rPh>
    <rPh sb="2" eb="4">
      <t>バンゴウ</t>
    </rPh>
    <phoneticPr fontId="3"/>
  </si>
  <si>
    <t>特記事項</t>
    <rPh sb="0" eb="2">
      <t>トッキ</t>
    </rPh>
    <rPh sb="2" eb="4">
      <t>ジコウ</t>
    </rPh>
    <phoneticPr fontId="3"/>
  </si>
  <si>
    <t>総合計(A+B+C+D)</t>
    <rPh sb="0" eb="1">
      <t>ソウ</t>
    </rPh>
    <rPh sb="1" eb="3">
      <t>ゴウケイ</t>
    </rPh>
    <phoneticPr fontId="3"/>
  </si>
  <si>
    <t>夕刊</t>
    <rPh sb="0" eb="2">
      <t>ユウカン</t>
    </rPh>
    <phoneticPr fontId="3"/>
  </si>
  <si>
    <t>総枚数（A+B）</t>
    <rPh sb="0" eb="3">
      <t>ソウマイスウ</t>
    </rPh>
    <phoneticPr fontId="9"/>
  </si>
  <si>
    <t>※2020年4月15日より月寒東販売所は、清田販売所に統合されました。</t>
    <phoneticPr fontId="3"/>
  </si>
  <si>
    <t>※2018年12月20日より 218『石狩太美』は、『石狩当別』に統合されました。</t>
  </si>
  <si>
    <t>千歳・恵庭計</t>
    <rPh sb="0" eb="2">
      <t>チトセ</t>
    </rPh>
    <rPh sb="5" eb="6">
      <t>ケイ</t>
    </rPh>
    <phoneticPr fontId="3"/>
  </si>
  <si>
    <t>《夕刊合計》</t>
    <rPh sb="1" eb="3">
      <t>ユウカン</t>
    </rPh>
    <rPh sb="3" eb="5">
      <t>ゴウケイ</t>
    </rPh>
    <phoneticPr fontId="3"/>
  </si>
  <si>
    <t>東札幌</t>
  </si>
  <si>
    <t>菊水元町</t>
  </si>
  <si>
    <t>菊水</t>
  </si>
  <si>
    <t>白石</t>
  </si>
  <si>
    <t>北郷</t>
  </si>
  <si>
    <t>平岸</t>
  </si>
  <si>
    <t>豊平</t>
  </si>
  <si>
    <t>美園</t>
  </si>
  <si>
    <t>東北通り</t>
  </si>
  <si>
    <t>月寒</t>
  </si>
  <si>
    <t>南月寒</t>
  </si>
  <si>
    <t>西岡</t>
  </si>
  <si>
    <t>新さっぽろ</t>
  </si>
  <si>
    <t>もみじ台</t>
  </si>
  <si>
    <t>札幌中央</t>
  </si>
  <si>
    <t>菊水苗穂</t>
  </si>
  <si>
    <t>幌西</t>
  </si>
  <si>
    <t>札幌山鼻</t>
  </si>
  <si>
    <t>桑園</t>
  </si>
  <si>
    <t>宮の森</t>
  </si>
  <si>
    <t>円山</t>
  </si>
  <si>
    <t>手稲</t>
  </si>
  <si>
    <t>手稲北(複)</t>
  </si>
  <si>
    <t>曙</t>
  </si>
  <si>
    <t>銭函</t>
  </si>
  <si>
    <t>清田</t>
  </si>
  <si>
    <t>真栄</t>
  </si>
  <si>
    <t>里塚</t>
  </si>
  <si>
    <t>大曲</t>
  </si>
  <si>
    <t>幌北</t>
  </si>
  <si>
    <t>麻生</t>
  </si>
  <si>
    <t>新川</t>
  </si>
  <si>
    <t>新琴似</t>
  </si>
  <si>
    <t>屯田(複)</t>
  </si>
  <si>
    <t>太平</t>
  </si>
  <si>
    <t>篠路</t>
  </si>
  <si>
    <t>あいの里</t>
  </si>
  <si>
    <t>花川</t>
  </si>
  <si>
    <t>札幌創成東</t>
  </si>
  <si>
    <t>札苗</t>
  </si>
  <si>
    <t>北光</t>
  </si>
  <si>
    <t>元町</t>
  </si>
  <si>
    <t>伏古</t>
  </si>
  <si>
    <t>丘珠</t>
  </si>
  <si>
    <t>北丘珠</t>
  </si>
  <si>
    <t>澄川</t>
  </si>
  <si>
    <t>真駒内</t>
  </si>
  <si>
    <t>川沿</t>
  </si>
  <si>
    <t>石山</t>
  </si>
  <si>
    <t>藤野</t>
  </si>
  <si>
    <t>定山渓</t>
  </si>
  <si>
    <t>小金湯</t>
  </si>
  <si>
    <t>札幌山の手</t>
  </si>
  <si>
    <t>琴似</t>
  </si>
  <si>
    <t>八軒</t>
  </si>
  <si>
    <t>発寒(複)</t>
  </si>
  <si>
    <t>手稲西</t>
  </si>
  <si>
    <t>西野</t>
  </si>
  <si>
    <t>西町</t>
  </si>
  <si>
    <t>大麻</t>
  </si>
  <si>
    <t>野幌</t>
  </si>
  <si>
    <t>江別</t>
  </si>
  <si>
    <t>江別北</t>
  </si>
  <si>
    <t>石狩当別</t>
  </si>
  <si>
    <t>北広島</t>
  </si>
  <si>
    <t>双葉</t>
  </si>
  <si>
    <t>留寿都</t>
  </si>
  <si>
    <t>京極</t>
  </si>
  <si>
    <t>真狩</t>
  </si>
  <si>
    <t>ニセコ</t>
  </si>
  <si>
    <t>岩内西部</t>
  </si>
  <si>
    <t>岩内東部(複)</t>
  </si>
  <si>
    <t>神恵内</t>
  </si>
  <si>
    <t>美国</t>
  </si>
  <si>
    <t>古平浜町</t>
  </si>
  <si>
    <t>余市東部</t>
  </si>
  <si>
    <t>余市西部</t>
  </si>
  <si>
    <t>銀山</t>
  </si>
  <si>
    <t>仁木</t>
  </si>
  <si>
    <t>大江</t>
  </si>
  <si>
    <t>赤平</t>
  </si>
  <si>
    <t>茂尻中央</t>
  </si>
  <si>
    <t>三笠(複)</t>
  </si>
  <si>
    <t>滝川中央</t>
  </si>
  <si>
    <t>江部乙</t>
  </si>
  <si>
    <t>砂川</t>
  </si>
  <si>
    <t>歌志内</t>
  </si>
  <si>
    <t>深川</t>
  </si>
  <si>
    <t>望来</t>
  </si>
  <si>
    <t>浜益</t>
  </si>
  <si>
    <t>当別北栄</t>
  </si>
  <si>
    <t>当別中小屋</t>
  </si>
  <si>
    <t>奈井江</t>
  </si>
  <si>
    <t>上砂川</t>
  </si>
  <si>
    <t>南幌</t>
  </si>
  <si>
    <t>長沼</t>
  </si>
  <si>
    <t>栗山</t>
  </si>
  <si>
    <t>継立</t>
  </si>
  <si>
    <t>由仁(複)</t>
  </si>
  <si>
    <t>三川</t>
  </si>
  <si>
    <t>新十津川</t>
  </si>
  <si>
    <t>月形</t>
  </si>
  <si>
    <t>浦臼</t>
  </si>
  <si>
    <t>沼の沢</t>
  </si>
  <si>
    <t>清水沢(複)</t>
  </si>
  <si>
    <t>南大夕張</t>
  </si>
  <si>
    <t>夕張(複)</t>
  </si>
  <si>
    <t>千歳東部</t>
  </si>
  <si>
    <t>千歳西部</t>
  </si>
  <si>
    <t>千歳北部</t>
  </si>
  <si>
    <t>恵み野</t>
  </si>
  <si>
    <t>恵庭</t>
  </si>
  <si>
    <t>朝里</t>
  </si>
  <si>
    <t>東小樽</t>
  </si>
  <si>
    <t>汐見台</t>
  </si>
  <si>
    <t>南小樽</t>
  </si>
  <si>
    <t>小樽中央</t>
  </si>
  <si>
    <t>小樽緑町</t>
  </si>
  <si>
    <t>長橋</t>
  </si>
  <si>
    <t>小樽北部</t>
  </si>
  <si>
    <t>高島</t>
  </si>
  <si>
    <t>塩谷</t>
  </si>
  <si>
    <t>岩見沢西部</t>
  </si>
  <si>
    <t>岩見沢中央</t>
  </si>
  <si>
    <t>幌向</t>
  </si>
  <si>
    <t>美流渡</t>
  </si>
  <si>
    <t>栗沢</t>
  </si>
  <si>
    <t>北村</t>
  </si>
  <si>
    <t>峰延</t>
  </si>
  <si>
    <t>美唄</t>
  </si>
  <si>
    <t>南美唄</t>
  </si>
  <si>
    <t>芦別</t>
  </si>
  <si>
    <t>西芦別</t>
  </si>
  <si>
    <t>島牧元町</t>
  </si>
  <si>
    <t>永豊</t>
  </si>
  <si>
    <t>本目</t>
  </si>
  <si>
    <t>黒松内</t>
  </si>
  <si>
    <t>寿都(複)</t>
  </si>
  <si>
    <t>蘭越</t>
  </si>
  <si>
    <t>港</t>
  </si>
  <si>
    <t>倶知安</t>
  </si>
  <si>
    <t>喜茂別</t>
  </si>
  <si>
    <t>鈴川</t>
  </si>
  <si>
    <t>白老(複)</t>
  </si>
  <si>
    <t>萩野</t>
  </si>
  <si>
    <t>竹浦</t>
  </si>
  <si>
    <t>虎杖浜</t>
  </si>
  <si>
    <t>追分</t>
  </si>
  <si>
    <t>中厚真</t>
  </si>
  <si>
    <t>鵡川</t>
  </si>
  <si>
    <t>早来</t>
  </si>
  <si>
    <t>安平</t>
  </si>
  <si>
    <t>富川</t>
  </si>
  <si>
    <t>平取</t>
  </si>
  <si>
    <t>貫気別</t>
  </si>
  <si>
    <t>新冠</t>
  </si>
  <si>
    <t>静内</t>
  </si>
  <si>
    <t>東静内</t>
  </si>
  <si>
    <t>浦河</t>
  </si>
  <si>
    <t>北斗</t>
  </si>
  <si>
    <t>茂辺地</t>
  </si>
  <si>
    <t>松前(複)</t>
  </si>
  <si>
    <t>江良</t>
  </si>
  <si>
    <t>福島</t>
  </si>
  <si>
    <t>木古内</t>
  </si>
  <si>
    <t>森(複)</t>
  </si>
  <si>
    <t>鹿部</t>
  </si>
  <si>
    <t>駒ヶ岳</t>
  </si>
  <si>
    <t>掛澗</t>
  </si>
  <si>
    <t>砂原</t>
  </si>
  <si>
    <t>長万部</t>
  </si>
  <si>
    <t>八雲</t>
  </si>
  <si>
    <t>落部</t>
  </si>
  <si>
    <t>江差</t>
  </si>
  <si>
    <t>厚沢部</t>
  </si>
  <si>
    <t>乙部</t>
  </si>
  <si>
    <t>今金(複)</t>
  </si>
  <si>
    <t>苫小牧緑丘</t>
  </si>
  <si>
    <t>苫小牧美園</t>
  </si>
  <si>
    <t>苫小牧西部</t>
  </si>
  <si>
    <t>苫小牧山手</t>
  </si>
  <si>
    <t>苫小牧東部</t>
  </si>
  <si>
    <t>糸井錦岡</t>
  </si>
  <si>
    <t>沼の端</t>
  </si>
  <si>
    <t>室蘭</t>
  </si>
  <si>
    <t>小橋内</t>
  </si>
  <si>
    <t>母恋</t>
  </si>
  <si>
    <t>東町</t>
  </si>
  <si>
    <t>本輪西</t>
  </si>
  <si>
    <t>白鳥台</t>
  </si>
  <si>
    <t>中島町</t>
  </si>
  <si>
    <t>鷲別</t>
  </si>
  <si>
    <t>幌別</t>
  </si>
  <si>
    <t>登別</t>
  </si>
  <si>
    <t>函館東部</t>
  </si>
  <si>
    <t>函館中央</t>
  </si>
  <si>
    <t>函館北部</t>
  </si>
  <si>
    <t>湯の川</t>
  </si>
  <si>
    <t>函館美原</t>
  </si>
  <si>
    <t>本通り</t>
  </si>
  <si>
    <t>石崎</t>
  </si>
  <si>
    <t>尻岸内</t>
  </si>
  <si>
    <t>恵山</t>
  </si>
  <si>
    <t>臼尻</t>
  </si>
  <si>
    <t>七飯</t>
  </si>
  <si>
    <t>伊達</t>
  </si>
  <si>
    <t>虻田</t>
  </si>
  <si>
    <t>洞爺湖温泉</t>
  </si>
  <si>
    <t>向洞爺</t>
  </si>
  <si>
    <t>豊浦</t>
  </si>
  <si>
    <t>大岸</t>
  </si>
  <si>
    <t>天塩</t>
  </si>
  <si>
    <t>歌登</t>
  </si>
  <si>
    <t>芭露</t>
  </si>
  <si>
    <t>上湧別</t>
  </si>
  <si>
    <t>旭川中央</t>
  </si>
  <si>
    <t>旭川東部</t>
  </si>
  <si>
    <t>旭川緑ヶ丘</t>
  </si>
  <si>
    <t>旭川豊岡</t>
  </si>
  <si>
    <t>旭川北星</t>
  </si>
  <si>
    <t>旭川花咲</t>
  </si>
  <si>
    <t>旭川春光台</t>
  </si>
  <si>
    <t>旭川北部</t>
  </si>
  <si>
    <t>旭川西部</t>
  </si>
  <si>
    <t>旭川南部</t>
  </si>
  <si>
    <t>東旭川(複)</t>
  </si>
  <si>
    <t>新旭川</t>
  </si>
  <si>
    <t>永山(複)</t>
  </si>
  <si>
    <t>東神楽</t>
  </si>
  <si>
    <t>ひじり野</t>
  </si>
  <si>
    <t>当麻</t>
  </si>
  <si>
    <t>留萌</t>
  </si>
  <si>
    <t>稚内</t>
  </si>
  <si>
    <t>士別(複)</t>
  </si>
  <si>
    <t>温根別</t>
  </si>
  <si>
    <t>上士別</t>
  </si>
  <si>
    <t>多寄</t>
  </si>
  <si>
    <t>士別朝日</t>
  </si>
  <si>
    <t>名寄</t>
  </si>
  <si>
    <t>風連</t>
  </si>
  <si>
    <t>富良野(複)</t>
  </si>
  <si>
    <t>山部</t>
  </si>
  <si>
    <t>上富良野</t>
  </si>
  <si>
    <t>剣淵</t>
  </si>
  <si>
    <t>和寒</t>
  </si>
  <si>
    <t>下川</t>
  </si>
  <si>
    <t>美瑛</t>
  </si>
  <si>
    <t>愛別</t>
  </si>
  <si>
    <t>比布</t>
  </si>
  <si>
    <t>東川</t>
  </si>
  <si>
    <t>美深</t>
  </si>
  <si>
    <t>北見東部</t>
  </si>
  <si>
    <t>北見西部</t>
  </si>
  <si>
    <t>相ノ内</t>
  </si>
  <si>
    <t>常呂</t>
  </si>
  <si>
    <t>留辺蘂</t>
  </si>
  <si>
    <t>温根湯</t>
  </si>
  <si>
    <t>帯広中央</t>
  </si>
  <si>
    <t>帯広北部</t>
  </si>
  <si>
    <t>帯広緑ヶ丘</t>
  </si>
  <si>
    <t>帯広西部</t>
  </si>
  <si>
    <t>西帯広</t>
  </si>
  <si>
    <t>音更木野</t>
  </si>
  <si>
    <t>幕別札内</t>
  </si>
  <si>
    <t>芽室</t>
  </si>
  <si>
    <t>鹿追</t>
  </si>
  <si>
    <t>上士幌</t>
  </si>
  <si>
    <t>十勝清水</t>
  </si>
  <si>
    <t>更別</t>
  </si>
  <si>
    <t>広尾(複)</t>
  </si>
  <si>
    <t>大樹</t>
  </si>
  <si>
    <t>本別</t>
  </si>
  <si>
    <t>池田(複)</t>
  </si>
  <si>
    <t>利別</t>
  </si>
  <si>
    <t>足寄</t>
  </si>
  <si>
    <t>陸別</t>
  </si>
  <si>
    <t>釧路</t>
  </si>
  <si>
    <t>西部鳥取</t>
  </si>
  <si>
    <t>大楽毛</t>
  </si>
  <si>
    <t>釧路南部</t>
  </si>
  <si>
    <t>遠矢</t>
  </si>
  <si>
    <t>別保</t>
  </si>
  <si>
    <t>根室</t>
  </si>
  <si>
    <t>網走</t>
  </si>
  <si>
    <t>紋別</t>
  </si>
  <si>
    <t>美幌</t>
  </si>
  <si>
    <t>津別</t>
  </si>
  <si>
    <t>女満別</t>
  </si>
  <si>
    <t>東藻琴</t>
  </si>
  <si>
    <t>小清水</t>
  </si>
  <si>
    <t>斜里</t>
  </si>
  <si>
    <t>清里</t>
  </si>
  <si>
    <t>止別</t>
  </si>
  <si>
    <t>浜小清水</t>
  </si>
  <si>
    <t>置戸</t>
  </si>
  <si>
    <t>佐呂間</t>
  </si>
  <si>
    <t>浜佐呂間</t>
  </si>
  <si>
    <t>訓子府</t>
  </si>
  <si>
    <t>遠軽</t>
  </si>
  <si>
    <t>湧別佐藤</t>
  </si>
  <si>
    <t>湧別</t>
  </si>
  <si>
    <t>生田原</t>
  </si>
  <si>
    <t>北見滝上</t>
  </si>
  <si>
    <t>西興部</t>
  </si>
  <si>
    <t>（小樽市）</t>
  </si>
  <si>
    <t>（北広島市）</t>
  </si>
  <si>
    <t>（石狩市）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</si>
</sst>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76" formatCode="yyyy&quot;年&quot;m&quot;月&quot;d&quot;日&quot;;@"/>
    <numFmt numFmtId="177" formatCode="#,###"/>
    <numFmt numFmtId="178" formatCode="m&quot;月&quot;d&quot;日&quot;;@"/>
  </numFmts>
  <fonts count="4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HG丸ｺﾞｼｯｸM-PRO"/>
      <family val="3"/>
      <charset val="128"/>
    </font>
    <font>
      <sz val="6"/>
      <name val="ＭＳ Ｐゴシック"/>
      <family val="3"/>
      <charset val="128"/>
    </font>
    <font>
      <b/>
      <sz val="18"/>
      <name val="HG丸ｺﾞｼｯｸM-PRO"/>
      <family val="3"/>
      <charset val="128"/>
    </font>
    <font>
      <sz val="11"/>
      <name val="ＭＳ Ｐ明朝"/>
      <family val="1"/>
      <charset val="128"/>
    </font>
    <font>
      <sz val="10"/>
      <name val="HG丸ｺﾞｼｯｸM-PRO"/>
      <family val="3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18"/>
      <name val="ＭＳ Ｐゴシック"/>
      <family val="3"/>
      <charset val="128"/>
    </font>
    <font>
      <b/>
      <sz val="11"/>
      <name val="HG丸ｺﾞｼｯｸM-PRO"/>
      <family val="3"/>
      <charset val="128"/>
    </font>
    <font>
      <b/>
      <sz val="10"/>
      <name val="ＭＳ Ｐゴシック"/>
      <family val="3"/>
      <charset val="128"/>
    </font>
    <font>
      <sz val="6"/>
      <name val="HG丸ｺﾞｼｯｸM-PRO"/>
      <family val="3"/>
      <charset val="128"/>
    </font>
    <font>
      <b/>
      <sz val="12"/>
      <name val="Times New Roman"/>
      <family val="1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HG丸ｺﾞｼｯｸM-PRO"/>
      <family val="3"/>
      <charset val="128"/>
    </font>
    <font>
      <sz val="9"/>
      <color indexed="8"/>
      <name val="Calibri"/>
      <family val="2"/>
    </font>
    <font>
      <sz val="9"/>
      <color indexed="8"/>
      <name val="ＭＳ Ｐゴシック"/>
      <family val="3"/>
      <charset val="128"/>
    </font>
    <font>
      <b/>
      <sz val="12"/>
      <color indexed="8"/>
      <name val="Times New Roman"/>
      <family val="1"/>
    </font>
    <font>
      <b/>
      <sz val="14"/>
      <name val="Times New Roman"/>
      <family val="1"/>
    </font>
    <font>
      <sz val="8"/>
      <name val="HG丸ｺﾞｼｯｸM-PRO"/>
      <family val="3"/>
      <charset val="128"/>
    </font>
    <font>
      <b/>
      <sz val="11"/>
      <name val="ＭＳ Ｐ明朝"/>
      <family val="1"/>
      <charset val="128"/>
    </font>
    <font>
      <b/>
      <sz val="10"/>
      <name val="ＭＳ Ｐゴシック"/>
      <family val="3"/>
      <charset val="128"/>
      <scheme val="minor"/>
    </font>
    <font>
      <b/>
      <sz val="10"/>
      <name val="ＭＳ Ｐゴシック"/>
      <family val="3"/>
      <charset val="128"/>
      <scheme val="major"/>
    </font>
    <font>
      <b/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indexed="10"/>
      <name val="ＭＳ Ｐ明朝"/>
      <family val="1"/>
      <charset val="128"/>
    </font>
    <font>
      <sz val="12"/>
      <name val="ＭＳ Ｐ明朝"/>
      <family val="1"/>
      <charset val="128"/>
    </font>
    <font>
      <b/>
      <sz val="13"/>
      <name val="Times New Roman"/>
      <family val="1"/>
    </font>
    <font>
      <sz val="11"/>
      <color theme="1"/>
      <name val="HG丸ｺﾞｼｯｸM-PRO"/>
      <family val="3"/>
      <charset val="128"/>
    </font>
    <font>
      <b/>
      <sz val="12"/>
      <color theme="1"/>
      <name val="Times New Roman"/>
      <family val="1"/>
    </font>
    <font>
      <sz val="11"/>
      <color rgb="FFFF0000"/>
      <name val="HG丸ｺﾞｼｯｸM-PRO"/>
      <family val="3"/>
      <charset val="128"/>
    </font>
    <font>
      <b/>
      <sz val="6"/>
      <name val="HG丸ｺﾞｼｯｸM-PRO"/>
      <family val="3"/>
      <charset val="128"/>
    </font>
    <font>
      <b/>
      <sz val="20"/>
      <name val="HG丸ｺﾞｼｯｸM-PRO"/>
      <family val="3"/>
      <charset val="128"/>
    </font>
    <font>
      <sz val="12"/>
      <name val="HG丸ｺﾞｼｯｸM-PRO"/>
      <family val="3"/>
      <charset val="128"/>
    </font>
    <font>
      <b/>
      <sz val="11"/>
      <name val="ＭＳ Ｐゴシック"/>
      <family val="3"/>
      <charset val="128"/>
    </font>
    <font>
      <sz val="20"/>
      <name val="HG丸ｺﾞｼｯｸM-PRO"/>
      <family val="3"/>
      <charset val="128"/>
    </font>
    <font>
      <sz val="11"/>
      <color indexed="8"/>
      <name val="HG丸ｺﾞｼｯｸM-PRO"/>
      <family val="3"/>
      <charset val="128"/>
    </font>
    <font>
      <sz val="11"/>
      <color indexed="10"/>
      <name val="HG丸ｺﾞｼｯｸM-PRO"/>
      <family val="3"/>
      <charset val="128"/>
    </font>
    <font>
      <b/>
      <sz val="16"/>
      <name val="HG丸ｺﾞｼｯｸM-PRO"/>
      <family val="3"/>
      <charset val="128"/>
    </font>
    <font>
      <sz val="14"/>
      <name val="ＭＳ Ｐ明朝"/>
      <family val="1"/>
      <charset val="128"/>
    </font>
    <font>
      <b/>
      <sz val="14"/>
      <name val="ＭＳ Ｐ明朝"/>
      <family val="1"/>
      <charset val="128"/>
    </font>
    <font>
      <sz val="12"/>
      <color indexed="10"/>
      <name val="ＭＳ Ｐ明朝"/>
      <family val="1"/>
      <charset val="128"/>
    </font>
    <font>
      <b/>
      <sz val="20"/>
      <name val="ＭＳ Ｐ明朝"/>
      <family val="1"/>
      <charset val="128"/>
    </font>
    <font>
      <b/>
      <sz val="12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</borders>
  <cellStyleXfs count="5">
    <xf numFmtId="0" fontId="0" fillId="0" borderId="0"/>
    <xf numFmtId="38" fontId="1" fillId="0" borderId="0" applyFont="0" applyFill="0" applyBorder="0" applyAlignment="0" applyProtection="0"/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92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5" fillId="0" borderId="0" xfId="0" applyFont="1"/>
    <xf numFmtId="0" fontId="6" fillId="0" borderId="0" xfId="0" applyFont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13" fillId="0" borderId="31" xfId="0" applyFont="1" applyBorder="1" applyAlignment="1">
      <alignment horizontal="center" vertical="center"/>
    </xf>
    <xf numFmtId="0" fontId="11" fillId="0" borderId="32" xfId="0" applyFont="1" applyBorder="1" applyAlignment="1">
      <alignment horizontal="distributed" justifyLastLine="1"/>
    </xf>
    <xf numFmtId="0" fontId="2" fillId="0" borderId="35" xfId="0" applyFont="1" applyBorder="1" applyAlignment="1">
      <alignment horizontal="right"/>
    </xf>
    <xf numFmtId="0" fontId="11" fillId="0" borderId="36" xfId="0" applyFont="1" applyBorder="1" applyAlignment="1">
      <alignment horizontal="distributed" vertical="center" justifyLastLine="1"/>
    </xf>
    <xf numFmtId="0" fontId="13" fillId="0" borderId="37" xfId="0" applyFont="1" applyBorder="1" applyAlignment="1">
      <alignment horizontal="center" vertical="center"/>
    </xf>
    <xf numFmtId="0" fontId="2" fillId="0" borderId="38" xfId="0" applyFont="1" applyBorder="1" applyAlignment="1">
      <alignment horizontal="distributed" vertical="center"/>
    </xf>
    <xf numFmtId="0" fontId="11" fillId="0" borderId="38" xfId="0" applyFont="1" applyBorder="1" applyAlignment="1">
      <alignment horizontal="distributed" justifyLastLine="1"/>
    </xf>
    <xf numFmtId="0" fontId="2" fillId="0" borderId="41" xfId="0" applyFont="1" applyBorder="1" applyAlignment="1">
      <alignment horizontal="right"/>
    </xf>
    <xf numFmtId="0" fontId="11" fillId="0" borderId="42" xfId="0" applyFont="1" applyBorder="1" applyAlignment="1">
      <alignment horizontal="distributed" vertical="center" justifyLastLine="1"/>
    </xf>
    <xf numFmtId="0" fontId="2" fillId="0" borderId="43" xfId="0" applyFont="1" applyBorder="1" applyAlignment="1">
      <alignment horizontal="center" justifyLastLine="1"/>
    </xf>
    <xf numFmtId="0" fontId="11" fillId="0" borderId="44" xfId="0" applyFont="1" applyBorder="1" applyAlignment="1">
      <alignment horizontal="distributed" justifyLastLine="1"/>
    </xf>
    <xf numFmtId="0" fontId="2" fillId="0" borderId="47" xfId="0" applyFont="1" applyBorder="1" applyAlignment="1">
      <alignment horizontal="right"/>
    </xf>
    <xf numFmtId="0" fontId="2" fillId="0" borderId="48" xfId="0" applyFont="1" applyBorder="1" applyAlignment="1">
      <alignment horizontal="center" justifyLastLine="1"/>
    </xf>
    <xf numFmtId="0" fontId="11" fillId="0" borderId="49" xfId="0" applyFont="1" applyBorder="1" applyAlignment="1">
      <alignment horizontal="distributed" justifyLastLine="1"/>
    </xf>
    <xf numFmtId="0" fontId="2" fillId="0" borderId="52" xfId="0" applyFont="1" applyBorder="1" applyAlignment="1">
      <alignment horizontal="right"/>
    </xf>
    <xf numFmtId="0" fontId="11" fillId="0" borderId="41" xfId="0" applyFont="1" applyBorder="1" applyAlignment="1">
      <alignment vertical="center"/>
    </xf>
    <xf numFmtId="0" fontId="13" fillId="0" borderId="43" xfId="0" applyFont="1" applyBorder="1" applyAlignment="1">
      <alignment horizontal="center" vertical="center"/>
    </xf>
    <xf numFmtId="0" fontId="11" fillId="0" borderId="61" xfId="0" applyFont="1" applyBorder="1" applyAlignment="1">
      <alignment horizontal="distributed" vertical="center" justifyLastLine="1"/>
    </xf>
    <xf numFmtId="0" fontId="11" fillId="0" borderId="35" xfId="0" applyFont="1" applyBorder="1" applyAlignment="1">
      <alignment vertical="center"/>
    </xf>
    <xf numFmtId="0" fontId="2" fillId="0" borderId="9" xfId="0" applyFont="1" applyBorder="1" applyAlignment="1">
      <alignment horizontal="center"/>
    </xf>
    <xf numFmtId="0" fontId="11" fillId="0" borderId="62" xfId="0" applyFont="1" applyBorder="1" applyAlignment="1">
      <alignment horizontal="distributed" vertical="center" justifyLastLine="1"/>
    </xf>
    <xf numFmtId="0" fontId="11" fillId="0" borderId="47" xfId="0" applyFont="1" applyBorder="1" applyAlignment="1">
      <alignment vertical="center"/>
    </xf>
    <xf numFmtId="0" fontId="11" fillId="0" borderId="61" xfId="0" applyFont="1" applyBorder="1" applyAlignment="1">
      <alignment horizontal="distributed" justifyLastLine="1"/>
    </xf>
    <xf numFmtId="0" fontId="13" fillId="0" borderId="9" xfId="0" applyFont="1" applyBorder="1" applyAlignment="1">
      <alignment horizontal="center" vertical="center"/>
    </xf>
    <xf numFmtId="0" fontId="11" fillId="0" borderId="62" xfId="0" applyFont="1" applyBorder="1" applyAlignment="1">
      <alignment horizontal="distributed" justifyLastLine="1"/>
    </xf>
    <xf numFmtId="0" fontId="2" fillId="0" borderId="9" xfId="0" applyFont="1" applyBorder="1" applyAlignment="1">
      <alignment horizontal="center" justifyLastLine="1"/>
    </xf>
    <xf numFmtId="0" fontId="11" fillId="0" borderId="52" xfId="0" applyFont="1" applyBorder="1" applyAlignment="1">
      <alignment vertical="center"/>
    </xf>
    <xf numFmtId="0" fontId="11" fillId="0" borderId="36" xfId="0" applyFont="1" applyBorder="1" applyAlignment="1">
      <alignment horizontal="distributed" justifyLastLine="1"/>
    </xf>
    <xf numFmtId="0" fontId="11" fillId="0" borderId="42" xfId="0" applyFont="1" applyBorder="1" applyAlignment="1">
      <alignment horizontal="distributed" justifyLastLine="1"/>
    </xf>
    <xf numFmtId="0" fontId="20" fillId="0" borderId="0" xfId="0" applyFont="1"/>
    <xf numFmtId="0" fontId="21" fillId="0" borderId="0" xfId="0" applyFont="1"/>
    <xf numFmtId="0" fontId="11" fillId="0" borderId="18" xfId="0" applyFont="1" applyBorder="1" applyAlignment="1">
      <alignment vertical="center"/>
    </xf>
    <xf numFmtId="0" fontId="3" fillId="0" borderId="48" xfId="0" applyFont="1" applyBorder="1" applyAlignment="1">
      <alignment vertical="top"/>
    </xf>
    <xf numFmtId="0" fontId="3" fillId="0" borderId="49" xfId="0" applyFont="1" applyBorder="1" applyAlignment="1">
      <alignment vertical="top"/>
    </xf>
    <xf numFmtId="0" fontId="3" fillId="0" borderId="52" xfId="0" applyFont="1" applyBorder="1" applyAlignment="1">
      <alignment vertical="top"/>
    </xf>
    <xf numFmtId="0" fontId="3" fillId="0" borderId="18" xfId="0" applyFont="1" applyBorder="1" applyAlignment="1">
      <alignment vertical="top"/>
    </xf>
    <xf numFmtId="177" fontId="15" fillId="0" borderId="38" xfId="1" applyNumberFormat="1" applyFont="1" applyBorder="1" applyAlignment="1" applyProtection="1">
      <alignment vertical="center"/>
      <protection locked="0"/>
    </xf>
    <xf numFmtId="0" fontId="11" fillId="0" borderId="17" xfId="0" applyFont="1" applyBorder="1" applyAlignment="1">
      <alignment horizontal="distributed" vertical="center"/>
    </xf>
    <xf numFmtId="38" fontId="2" fillId="0" borderId="0" xfId="1" applyFont="1" applyBorder="1" applyAlignment="1">
      <alignment vertical="center"/>
    </xf>
    <xf numFmtId="0" fontId="13" fillId="0" borderId="48" xfId="0" applyFont="1" applyBorder="1" applyAlignment="1">
      <alignment horizontal="center" vertical="center"/>
    </xf>
    <xf numFmtId="0" fontId="11" fillId="0" borderId="74" xfId="0" applyFont="1" applyBorder="1" applyAlignment="1">
      <alignment horizontal="distributed" vertical="center" justifyLastLine="1"/>
    </xf>
    <xf numFmtId="0" fontId="2" fillId="0" borderId="2" xfId="0" applyFont="1" applyBorder="1"/>
    <xf numFmtId="0" fontId="2" fillId="0" borderId="3" xfId="0" applyFont="1" applyBorder="1"/>
    <xf numFmtId="0" fontId="2" fillId="0" borderId="6" xfId="0" applyFont="1" applyBorder="1"/>
    <xf numFmtId="0" fontId="2" fillId="0" borderId="75" xfId="0" applyFont="1" applyBorder="1"/>
    <xf numFmtId="0" fontId="2" fillId="0" borderId="25" xfId="0" applyFont="1" applyBorder="1"/>
    <xf numFmtId="0" fontId="2" fillId="0" borderId="27" xfId="0" applyFont="1" applyBorder="1"/>
    <xf numFmtId="0" fontId="2" fillId="0" borderId="0" xfId="0" applyFont="1" applyAlignment="1">
      <alignment vertical="center"/>
    </xf>
    <xf numFmtId="0" fontId="25" fillId="0" borderId="32" xfId="0" applyFont="1" applyBorder="1" applyAlignment="1">
      <alignment justifyLastLine="1"/>
    </xf>
    <xf numFmtId="177" fontId="15" fillId="0" borderId="35" xfId="1" applyNumberFormat="1" applyFont="1" applyBorder="1" applyAlignment="1">
      <alignment vertical="center"/>
    </xf>
    <xf numFmtId="0" fontId="25" fillId="0" borderId="32" xfId="0" applyFont="1" applyBorder="1" applyAlignment="1">
      <alignment vertical="center" justifyLastLine="1"/>
    </xf>
    <xf numFmtId="0" fontId="2" fillId="0" borderId="36" xfId="0" applyFont="1" applyBorder="1" applyAlignment="1">
      <alignment vertical="center"/>
    </xf>
    <xf numFmtId="38" fontId="2" fillId="0" borderId="35" xfId="1" applyFont="1" applyBorder="1" applyAlignment="1">
      <alignment vertical="center"/>
    </xf>
    <xf numFmtId="0" fontId="25" fillId="0" borderId="38" xfId="0" applyFont="1" applyBorder="1" applyAlignment="1">
      <alignment vertical="center"/>
    </xf>
    <xf numFmtId="177" fontId="15" fillId="0" borderId="41" xfId="1" applyNumberFormat="1" applyFont="1" applyBorder="1" applyAlignment="1">
      <alignment vertical="center"/>
    </xf>
    <xf numFmtId="0" fontId="25" fillId="0" borderId="38" xfId="0" applyFont="1" applyBorder="1" applyAlignment="1">
      <alignment vertical="center" justifyLastLine="1"/>
    </xf>
    <xf numFmtId="0" fontId="2" fillId="0" borderId="42" xfId="0" applyFont="1" applyBorder="1" applyAlignment="1">
      <alignment vertical="center"/>
    </xf>
    <xf numFmtId="38" fontId="2" fillId="0" borderId="41" xfId="1" applyFont="1" applyBorder="1" applyAlignment="1">
      <alignment vertical="center"/>
    </xf>
    <xf numFmtId="0" fontId="25" fillId="0" borderId="79" xfId="0" applyFont="1" applyBorder="1" applyAlignment="1">
      <alignment vertical="center" justifyLastLine="1"/>
    </xf>
    <xf numFmtId="0" fontId="13" fillId="0" borderId="81" xfId="0" applyFont="1" applyBorder="1" applyAlignment="1">
      <alignment horizontal="center" vertical="center"/>
    </xf>
    <xf numFmtId="0" fontId="2" fillId="0" borderId="82" xfId="0" applyFont="1" applyBorder="1" applyAlignment="1">
      <alignment vertical="center"/>
    </xf>
    <xf numFmtId="177" fontId="2" fillId="0" borderId="41" xfId="1" applyNumberFormat="1" applyFont="1" applyBorder="1" applyAlignment="1">
      <alignment vertical="center"/>
    </xf>
    <xf numFmtId="0" fontId="25" fillId="0" borderId="79" xfId="0" applyFont="1" applyBorder="1" applyAlignment="1">
      <alignment vertical="center"/>
    </xf>
    <xf numFmtId="177" fontId="15" fillId="0" borderId="84" xfId="1" applyNumberFormat="1" applyFont="1" applyBorder="1" applyAlignment="1">
      <alignment vertical="center"/>
    </xf>
    <xf numFmtId="0" fontId="2" fillId="0" borderId="61" xfId="0" applyFont="1" applyBorder="1" applyAlignment="1">
      <alignment vertical="center"/>
    </xf>
    <xf numFmtId="38" fontId="2" fillId="0" borderId="47" xfId="1" applyFont="1" applyBorder="1" applyAlignment="1">
      <alignment vertical="center"/>
    </xf>
    <xf numFmtId="0" fontId="25" fillId="0" borderId="38" xfId="0" applyFont="1" applyBorder="1"/>
    <xf numFmtId="0" fontId="25" fillId="0" borderId="38" xfId="0" applyFont="1" applyBorder="1" applyAlignment="1">
      <alignment justifyLastLine="1"/>
    </xf>
    <xf numFmtId="177" fontId="2" fillId="0" borderId="35" xfId="1" applyNumberFormat="1" applyFont="1" applyBorder="1" applyAlignment="1">
      <alignment vertical="center"/>
    </xf>
    <xf numFmtId="177" fontId="15" fillId="0" borderId="47" xfId="1" applyNumberFormat="1" applyFont="1" applyBorder="1" applyAlignment="1">
      <alignment vertical="center"/>
    </xf>
    <xf numFmtId="0" fontId="5" fillId="0" borderId="37" xfId="0" applyFont="1" applyBorder="1"/>
    <xf numFmtId="0" fontId="5" fillId="0" borderId="81" xfId="0" applyFont="1" applyBorder="1"/>
    <xf numFmtId="0" fontId="12" fillId="0" borderId="43" xfId="0" applyFont="1" applyBorder="1" applyAlignment="1">
      <alignment vertical="center" shrinkToFit="1"/>
    </xf>
    <xf numFmtId="0" fontId="5" fillId="0" borderId="48" xfId="0" applyFont="1" applyBorder="1"/>
    <xf numFmtId="0" fontId="25" fillId="0" borderId="49" xfId="0" applyFont="1" applyBorder="1"/>
    <xf numFmtId="177" fontId="15" fillId="0" borderId="52" xfId="1" applyNumberFormat="1" applyFont="1" applyBorder="1" applyAlignment="1">
      <alignment vertical="center"/>
    </xf>
    <xf numFmtId="0" fontId="12" fillId="0" borderId="11" xfId="0" applyFont="1" applyBorder="1" applyAlignment="1">
      <alignment vertical="center" shrinkToFit="1"/>
    </xf>
    <xf numFmtId="38" fontId="28" fillId="0" borderId="29" xfId="1" applyFont="1" applyBorder="1" applyAlignment="1">
      <alignment vertical="center"/>
    </xf>
    <xf numFmtId="0" fontId="2" fillId="0" borderId="74" xfId="0" applyFont="1" applyBorder="1" applyAlignment="1">
      <alignment vertical="center"/>
    </xf>
    <xf numFmtId="177" fontId="2" fillId="0" borderId="52" xfId="1" applyNumberFormat="1" applyFont="1" applyBorder="1" applyAlignment="1">
      <alignment vertical="center"/>
    </xf>
    <xf numFmtId="0" fontId="25" fillId="0" borderId="36" xfId="0" applyFont="1" applyBorder="1"/>
    <xf numFmtId="0" fontId="25" fillId="0" borderId="42" xfId="0" applyFont="1" applyBorder="1"/>
    <xf numFmtId="0" fontId="3" fillId="0" borderId="37" xfId="0" applyFont="1" applyBorder="1" applyAlignment="1">
      <alignment vertical="top"/>
    </xf>
    <xf numFmtId="0" fontId="3" fillId="0" borderId="38" xfId="0" applyFont="1" applyBorder="1" applyAlignment="1">
      <alignment vertical="top"/>
    </xf>
    <xf numFmtId="0" fontId="3" fillId="0" borderId="41" xfId="0" applyFont="1" applyBorder="1" applyAlignment="1">
      <alignment vertical="top"/>
    </xf>
    <xf numFmtId="0" fontId="25" fillId="0" borderId="42" xfId="0" applyFont="1" applyBorder="1" applyAlignment="1">
      <alignment justifyLastLine="1"/>
    </xf>
    <xf numFmtId="0" fontId="3" fillId="0" borderId="11" xfId="0" applyFont="1" applyBorder="1" applyAlignment="1">
      <alignment vertical="top"/>
    </xf>
    <xf numFmtId="0" fontId="3" fillId="0" borderId="44" xfId="0" applyFont="1" applyBorder="1" applyAlignment="1">
      <alignment vertical="top"/>
    </xf>
    <xf numFmtId="0" fontId="3" fillId="0" borderId="12" xfId="0" applyFont="1" applyBorder="1" applyAlignment="1">
      <alignment vertical="top"/>
    </xf>
    <xf numFmtId="0" fontId="25" fillId="0" borderId="79" xfId="0" applyFont="1" applyBorder="1" applyAlignment="1">
      <alignment justifyLastLine="1"/>
    </xf>
    <xf numFmtId="0" fontId="25" fillId="0" borderId="61" xfId="0" applyFont="1" applyBorder="1" applyAlignment="1">
      <alignment justifyLastLine="1"/>
    </xf>
    <xf numFmtId="0" fontId="0" fillId="0" borderId="42" xfId="0" applyBorder="1"/>
    <xf numFmtId="38" fontId="29" fillId="0" borderId="0" xfId="1" applyFont="1" applyBorder="1" applyAlignment="1">
      <alignment vertical="center"/>
    </xf>
    <xf numFmtId="0" fontId="30" fillId="0" borderId="0" xfId="0" applyFont="1"/>
    <xf numFmtId="0" fontId="25" fillId="0" borderId="48" xfId="0" applyFont="1" applyBorder="1" applyAlignment="1">
      <alignment justifyLastLine="1"/>
    </xf>
    <xf numFmtId="0" fontId="25" fillId="0" borderId="49" xfId="0" applyFont="1" applyBorder="1" applyAlignment="1">
      <alignment justifyLastLine="1"/>
    </xf>
    <xf numFmtId="0" fontId="13" fillId="0" borderId="94" xfId="0" applyFont="1" applyBorder="1" applyAlignment="1">
      <alignment horizontal="center" vertical="center"/>
    </xf>
    <xf numFmtId="0" fontId="25" fillId="0" borderId="95" xfId="0" applyFont="1" applyBorder="1" applyAlignment="1">
      <alignment justifyLastLine="1"/>
    </xf>
    <xf numFmtId="177" fontId="15" fillId="0" borderId="98" xfId="1" applyNumberFormat="1" applyFont="1" applyBorder="1" applyAlignment="1">
      <alignment vertical="center"/>
    </xf>
    <xf numFmtId="0" fontId="25" fillId="0" borderId="95" xfId="0" applyFont="1" applyBorder="1" applyAlignment="1">
      <alignment vertical="center" justifyLastLine="1"/>
    </xf>
    <xf numFmtId="38" fontId="31" fillId="0" borderId="29" xfId="1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13" fillId="0" borderId="32" xfId="0" applyFont="1" applyBorder="1" applyAlignment="1">
      <alignment horizontal="center" vertical="center"/>
    </xf>
    <xf numFmtId="0" fontId="2" fillId="0" borderId="36" xfId="0" applyFont="1" applyBorder="1" applyAlignment="1">
      <alignment vertical="center" justifyLastLine="1"/>
    </xf>
    <xf numFmtId="177" fontId="2" fillId="0" borderId="35" xfId="1" applyNumberFormat="1" applyFont="1" applyBorder="1" applyAlignment="1" applyProtection="1">
      <alignment vertical="center"/>
    </xf>
    <xf numFmtId="0" fontId="2" fillId="0" borderId="32" xfId="0" applyFont="1" applyBorder="1" applyAlignment="1">
      <alignment vertical="center" justifyLastLine="1"/>
    </xf>
    <xf numFmtId="0" fontId="2" fillId="0" borderId="32" xfId="0" applyFont="1" applyBorder="1" applyAlignment="1">
      <alignment vertical="center"/>
    </xf>
    <xf numFmtId="0" fontId="13" fillId="0" borderId="79" xfId="0" applyFont="1" applyBorder="1" applyAlignment="1">
      <alignment horizontal="center" vertical="center"/>
    </xf>
    <xf numFmtId="0" fontId="2" fillId="0" borderId="82" xfId="0" applyFont="1" applyBorder="1" applyAlignment="1">
      <alignment justifyLastLine="1"/>
    </xf>
    <xf numFmtId="177" fontId="2" fillId="0" borderId="41" xfId="1" applyNumberFormat="1" applyFont="1" applyBorder="1" applyAlignment="1" applyProtection="1">
      <alignment vertical="center"/>
    </xf>
    <xf numFmtId="0" fontId="2" fillId="0" borderId="38" xfId="0" applyFont="1" applyBorder="1" applyAlignment="1">
      <alignment vertical="center" justifyLastLine="1"/>
    </xf>
    <xf numFmtId="0" fontId="2" fillId="0" borderId="38" xfId="0" applyFont="1" applyBorder="1" applyAlignment="1">
      <alignment vertical="center"/>
    </xf>
    <xf numFmtId="0" fontId="13" fillId="0" borderId="38" xfId="0" applyFont="1" applyBorder="1" applyAlignment="1">
      <alignment horizontal="center" vertical="center"/>
    </xf>
    <xf numFmtId="0" fontId="2" fillId="0" borderId="42" xfId="0" applyFont="1" applyBorder="1" applyAlignment="1">
      <alignment justifyLastLine="1"/>
    </xf>
    <xf numFmtId="0" fontId="2" fillId="0" borderId="37" xfId="0" applyFont="1" applyBorder="1" applyAlignment="1">
      <alignment horizontal="center" vertical="center" justifyLastLine="1"/>
    </xf>
    <xf numFmtId="0" fontId="2" fillId="0" borderId="48" xfId="0" applyFont="1" applyBorder="1" applyAlignment="1">
      <alignment horizontal="center" vertical="center" justifyLastLine="1"/>
    </xf>
    <xf numFmtId="0" fontId="2" fillId="0" borderId="49" xfId="0" applyFont="1" applyBorder="1" applyAlignment="1">
      <alignment vertical="center" justifyLastLine="1"/>
    </xf>
    <xf numFmtId="177" fontId="2" fillId="0" borderId="52" xfId="1" applyNumberFormat="1" applyFont="1" applyBorder="1" applyAlignment="1" applyProtection="1"/>
    <xf numFmtId="0" fontId="2" fillId="0" borderId="61" xfId="0" applyFont="1" applyBorder="1" applyAlignment="1">
      <alignment justifyLastLine="1"/>
    </xf>
    <xf numFmtId="177" fontId="2" fillId="0" borderId="47" xfId="1" applyNumberFormat="1" applyFont="1" applyBorder="1" applyAlignment="1" applyProtection="1"/>
    <xf numFmtId="177" fontId="2" fillId="0" borderId="41" xfId="1" applyNumberFormat="1" applyFont="1" applyBorder="1" applyAlignment="1" applyProtection="1"/>
    <xf numFmtId="0" fontId="2" fillId="0" borderId="74" xfId="0" applyFont="1" applyBorder="1" applyAlignment="1">
      <alignment justifyLastLine="1"/>
    </xf>
    <xf numFmtId="0" fontId="2" fillId="0" borderId="29" xfId="0" applyFont="1" applyBorder="1" applyAlignment="1">
      <alignment vertical="center"/>
    </xf>
    <xf numFmtId="0" fontId="13" fillId="0" borderId="37" xfId="0" applyFont="1" applyBorder="1" applyAlignment="1">
      <alignment horizontal="center"/>
    </xf>
    <xf numFmtId="0" fontId="2" fillId="0" borderId="32" xfId="0" applyFont="1" applyBorder="1" applyAlignment="1">
      <alignment justifyLastLine="1"/>
    </xf>
    <xf numFmtId="0" fontId="2" fillId="0" borderId="38" xfId="0" applyFont="1" applyBorder="1" applyAlignment="1">
      <alignment justifyLastLine="1"/>
    </xf>
    <xf numFmtId="38" fontId="2" fillId="0" borderId="29" xfId="1" applyFont="1" applyBorder="1" applyAlignment="1" applyProtection="1">
      <alignment vertical="center"/>
    </xf>
    <xf numFmtId="0" fontId="2" fillId="0" borderId="42" xfId="0" applyFont="1" applyBorder="1" applyAlignment="1">
      <alignment vertical="center" justifyLastLine="1"/>
    </xf>
    <xf numFmtId="0" fontId="2" fillId="0" borderId="43" xfId="0" applyFont="1" applyBorder="1" applyAlignment="1">
      <alignment horizontal="center" vertical="center" justifyLastLine="1"/>
    </xf>
    <xf numFmtId="0" fontId="2" fillId="0" borderId="61" xfId="0" applyFont="1" applyBorder="1" applyAlignment="1">
      <alignment vertical="center" justifyLastLine="1"/>
    </xf>
    <xf numFmtId="0" fontId="2" fillId="0" borderId="17" xfId="0" applyFont="1" applyBorder="1" applyAlignment="1">
      <alignment horizontal="distributed" vertical="center"/>
    </xf>
    <xf numFmtId="0" fontId="2" fillId="0" borderId="0" xfId="0" applyFont="1" applyAlignment="1">
      <alignment horizontal="distributed" vertical="center"/>
    </xf>
    <xf numFmtId="3" fontId="2" fillId="0" borderId="0" xfId="0" applyNumberFormat="1" applyFont="1" applyAlignment="1">
      <alignment horizontal="right" vertical="distributed"/>
    </xf>
    <xf numFmtId="0" fontId="2" fillId="0" borderId="0" xfId="0" applyFont="1" applyAlignment="1">
      <alignment horizontal="right" vertical="distributed"/>
    </xf>
    <xf numFmtId="0" fontId="2" fillId="0" borderId="12" xfId="0" applyFont="1" applyBorder="1" applyAlignment="1">
      <alignment horizontal="center" vertical="distributed"/>
    </xf>
    <xf numFmtId="0" fontId="13" fillId="0" borderId="95" xfId="0" applyFont="1" applyBorder="1" applyAlignment="1">
      <alignment horizontal="center" vertical="center"/>
    </xf>
    <xf numFmtId="0" fontId="2" fillId="0" borderId="100" xfId="0" applyFont="1" applyBorder="1" applyAlignment="1">
      <alignment vertical="center" justifyLastLine="1"/>
    </xf>
    <xf numFmtId="0" fontId="2" fillId="0" borderId="75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5" xfId="0" applyFont="1" applyBorder="1" applyAlignment="1">
      <alignment vertical="center"/>
    </xf>
    <xf numFmtId="3" fontId="2" fillId="0" borderId="25" xfId="0" applyNumberFormat="1" applyFont="1" applyBorder="1" applyAlignment="1">
      <alignment horizontal="right" vertical="distributed"/>
    </xf>
    <xf numFmtId="0" fontId="2" fillId="0" borderId="25" xfId="0" applyFont="1" applyBorder="1" applyAlignment="1">
      <alignment horizontal="right" vertical="distributed"/>
    </xf>
    <xf numFmtId="0" fontId="2" fillId="0" borderId="27" xfId="0" applyFont="1" applyBorder="1" applyAlignment="1">
      <alignment horizontal="center" vertical="distributed"/>
    </xf>
    <xf numFmtId="0" fontId="33" fillId="0" borderId="38" xfId="0" applyFont="1" applyBorder="1" applyAlignment="1">
      <alignment vertical="center" justifyLastLine="1"/>
    </xf>
    <xf numFmtId="0" fontId="13" fillId="0" borderId="49" xfId="0" applyFont="1" applyBorder="1" applyAlignment="1">
      <alignment horizontal="center" vertical="center"/>
    </xf>
    <xf numFmtId="0" fontId="2" fillId="0" borderId="49" xfId="0" applyFont="1" applyBorder="1" applyAlignment="1">
      <alignment justifyLastLine="1"/>
    </xf>
    <xf numFmtId="177" fontId="2" fillId="0" borderId="52" xfId="1" applyNumberFormat="1" applyFont="1" applyBorder="1" applyAlignment="1"/>
    <xf numFmtId="0" fontId="35" fillId="0" borderId="38" xfId="0" applyFont="1" applyBorder="1" applyAlignment="1">
      <alignment vertical="center"/>
    </xf>
    <xf numFmtId="43" fontId="5" fillId="0" borderId="0" xfId="0" applyNumberFormat="1" applyFont="1"/>
    <xf numFmtId="0" fontId="33" fillId="0" borderId="38" xfId="0" applyFont="1" applyBorder="1" applyAlignment="1">
      <alignment vertical="center"/>
    </xf>
    <xf numFmtId="0" fontId="35" fillId="0" borderId="38" xfId="0" applyFont="1" applyBorder="1" applyAlignment="1">
      <alignment vertical="center" justifyLastLine="1"/>
    </xf>
    <xf numFmtId="0" fontId="33" fillId="0" borderId="38" xfId="0" applyFont="1" applyBorder="1" applyAlignment="1">
      <alignment justifyLastLine="1"/>
    </xf>
    <xf numFmtId="0" fontId="2" fillId="0" borderId="44" xfId="0" applyFont="1" applyBorder="1" applyAlignment="1">
      <alignment vertical="center" justifyLastLine="1"/>
    </xf>
    <xf numFmtId="177" fontId="2" fillId="0" borderId="47" xfId="1" applyNumberFormat="1" applyFont="1" applyBorder="1" applyAlignment="1">
      <alignment vertical="center"/>
    </xf>
    <xf numFmtId="0" fontId="5" fillId="0" borderId="0" xfId="0" applyFont="1" applyAlignment="1">
      <alignment horizontal="right" vertical="center"/>
    </xf>
    <xf numFmtId="177" fontId="2" fillId="0" borderId="47" xfId="1" applyNumberFormat="1" applyFont="1" applyBorder="1" applyAlignment="1"/>
    <xf numFmtId="0" fontId="36" fillId="0" borderId="31" xfId="0" applyFont="1" applyBorder="1" applyAlignment="1">
      <alignment vertical="center" wrapText="1" justifyLastLine="1"/>
    </xf>
    <xf numFmtId="0" fontId="2" fillId="0" borderId="14" xfId="0" applyFont="1" applyBorder="1" applyAlignment="1">
      <alignment vertical="center" justifyLastLine="1"/>
    </xf>
    <xf numFmtId="0" fontId="5" fillId="0" borderId="0" xfId="0" applyFont="1" applyAlignment="1">
      <alignment horizontal="left"/>
    </xf>
    <xf numFmtId="0" fontId="2" fillId="0" borderId="79" xfId="0" applyFont="1" applyBorder="1" applyAlignment="1">
      <alignment vertical="center" justifyLastLine="1"/>
    </xf>
    <xf numFmtId="0" fontId="2" fillId="0" borderId="74" xfId="0" applyFont="1" applyBorder="1" applyAlignment="1">
      <alignment vertical="center" justifyLastLine="1"/>
    </xf>
    <xf numFmtId="0" fontId="2" fillId="0" borderId="29" xfId="0" applyFont="1" applyBorder="1" applyAlignment="1">
      <alignment horizontal="distributed" vertical="center"/>
    </xf>
    <xf numFmtId="0" fontId="19" fillId="0" borderId="0" xfId="0" applyFont="1" applyAlignment="1">
      <alignment horizontal="center" vertical="center" textRotation="255" shrinkToFit="1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2" fillId="0" borderId="0" xfId="0" applyFont="1" applyAlignment="1">
      <alignment vertical="top"/>
    </xf>
    <xf numFmtId="0" fontId="24" fillId="0" borderId="0" xfId="0" applyFont="1"/>
    <xf numFmtId="38" fontId="2" fillId="0" borderId="0" xfId="1" applyFont="1" applyBorder="1" applyAlignment="1"/>
    <xf numFmtId="0" fontId="2" fillId="0" borderId="32" xfId="0" applyFont="1" applyBorder="1" applyAlignment="1">
      <alignment horizontal="distributed" justifyLastLine="1"/>
    </xf>
    <xf numFmtId="0" fontId="38" fillId="0" borderId="35" xfId="0" applyFont="1" applyBorder="1" applyAlignment="1">
      <alignment horizontal="right"/>
    </xf>
    <xf numFmtId="0" fontId="2" fillId="0" borderId="36" xfId="0" applyFont="1" applyBorder="1" applyAlignment="1">
      <alignment horizontal="distributed" vertical="center" justifyLastLine="1"/>
    </xf>
    <xf numFmtId="0" fontId="2" fillId="0" borderId="38" xfId="0" applyFont="1" applyBorder="1" applyAlignment="1">
      <alignment horizontal="distributed" justifyLastLine="1"/>
    </xf>
    <xf numFmtId="0" fontId="38" fillId="0" borderId="41" xfId="0" applyFont="1" applyBorder="1" applyAlignment="1">
      <alignment horizontal="right"/>
    </xf>
    <xf numFmtId="0" fontId="2" fillId="0" borderId="42" xfId="0" applyFont="1" applyBorder="1" applyAlignment="1">
      <alignment horizontal="distributed" vertical="center" justifyLastLine="1"/>
    </xf>
    <xf numFmtId="0" fontId="2" fillId="0" borderId="37" xfId="0" applyFont="1" applyBorder="1" applyAlignment="1">
      <alignment horizontal="center" justifyLastLine="1"/>
    </xf>
    <xf numFmtId="0" fontId="2" fillId="0" borderId="49" xfId="0" applyFont="1" applyBorder="1" applyAlignment="1">
      <alignment horizontal="distributed" justifyLastLine="1"/>
    </xf>
    <xf numFmtId="0" fontId="38" fillId="0" borderId="52" xfId="0" applyFont="1" applyBorder="1" applyAlignment="1">
      <alignment horizontal="right"/>
    </xf>
    <xf numFmtId="0" fontId="38" fillId="0" borderId="35" xfId="0" applyFont="1" applyBorder="1" applyAlignment="1">
      <alignment vertical="center"/>
    </xf>
    <xf numFmtId="0" fontId="38" fillId="0" borderId="41" xfId="0" applyFont="1" applyBorder="1" applyAlignment="1">
      <alignment vertical="center"/>
    </xf>
    <xf numFmtId="0" fontId="2" fillId="0" borderId="61" xfId="0" applyFont="1" applyBorder="1" applyAlignment="1">
      <alignment horizontal="distributed" vertical="center" justifyLastLine="1"/>
    </xf>
    <xf numFmtId="0" fontId="2" fillId="0" borderId="62" xfId="0" applyFont="1" applyBorder="1" applyAlignment="1">
      <alignment horizontal="distributed" vertical="center" justifyLastLine="1"/>
    </xf>
    <xf numFmtId="0" fontId="2" fillId="0" borderId="44" xfId="0" applyFont="1" applyBorder="1" applyAlignment="1">
      <alignment horizontal="distributed" justifyLastLine="1"/>
    </xf>
    <xf numFmtId="0" fontId="38" fillId="0" borderId="47" xfId="0" applyFont="1" applyBorder="1" applyAlignment="1">
      <alignment horizontal="right"/>
    </xf>
    <xf numFmtId="0" fontId="2" fillId="0" borderId="61" xfId="0" applyFont="1" applyBorder="1" applyAlignment="1">
      <alignment horizontal="distributed" justifyLastLine="1"/>
    </xf>
    <xf numFmtId="0" fontId="2" fillId="0" borderId="82" xfId="0" applyFont="1" applyBorder="1" applyAlignment="1">
      <alignment horizontal="distributed" justifyLastLine="1"/>
    </xf>
    <xf numFmtId="0" fontId="2" fillId="0" borderId="1" xfId="0" applyFont="1" applyBorder="1" applyAlignment="1">
      <alignment horizontal="distributed" justifyLastLine="1"/>
    </xf>
    <xf numFmtId="0" fontId="2" fillId="0" borderId="36" xfId="0" applyFont="1" applyBorder="1" applyAlignment="1">
      <alignment horizontal="distributed" justifyLastLine="1"/>
    </xf>
    <xf numFmtId="0" fontId="2" fillId="0" borderId="42" xfId="0" applyFont="1" applyBorder="1" applyAlignment="1">
      <alignment horizontal="distributed" justifyLastLine="1"/>
    </xf>
    <xf numFmtId="0" fontId="2" fillId="0" borderId="74" xfId="0" applyFont="1" applyBorder="1" applyAlignment="1">
      <alignment horizontal="distributed" vertical="center" justifyLastLine="1"/>
    </xf>
    <xf numFmtId="38" fontId="38" fillId="0" borderId="0" xfId="1" applyFont="1" applyBorder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distributed" vertical="center"/>
    </xf>
    <xf numFmtId="0" fontId="2" fillId="0" borderId="3" xfId="0" applyFont="1" applyBorder="1" applyAlignment="1">
      <alignment vertical="center"/>
    </xf>
    <xf numFmtId="38" fontId="2" fillId="0" borderId="3" xfId="1" applyFont="1" applyBorder="1" applyAlignment="1">
      <alignment horizontal="right" vertical="center"/>
    </xf>
    <xf numFmtId="38" fontId="2" fillId="0" borderId="3" xfId="1" applyFont="1" applyBorder="1" applyAlignment="1">
      <alignment vertical="center"/>
    </xf>
    <xf numFmtId="0" fontId="2" fillId="0" borderId="3" xfId="0" applyFont="1" applyBorder="1" applyAlignment="1">
      <alignment horizontal="right" vertical="center"/>
    </xf>
    <xf numFmtId="177" fontId="2" fillId="0" borderId="3" xfId="1" applyNumberFormat="1" applyFont="1" applyBorder="1" applyAlignment="1">
      <alignment vertical="center"/>
    </xf>
    <xf numFmtId="177" fontId="2" fillId="0" borderId="6" xfId="1" applyNumberFormat="1" applyFont="1" applyBorder="1" applyAlignment="1">
      <alignment vertical="center"/>
    </xf>
    <xf numFmtId="38" fontId="38" fillId="0" borderId="35" xfId="1" applyFont="1" applyBorder="1" applyAlignment="1">
      <alignment vertical="center"/>
    </xf>
    <xf numFmtId="38" fontId="6" fillId="0" borderId="17" xfId="0" applyNumberFormat="1" applyFont="1" applyBorder="1" applyAlignment="1">
      <alignment horizontal="center" vertical="distributed"/>
    </xf>
    <xf numFmtId="38" fontId="6" fillId="0" borderId="0" xfId="0" applyNumberFormat="1" applyFont="1" applyAlignment="1">
      <alignment horizontal="center" vertical="distributed"/>
    </xf>
    <xf numFmtId="38" fontId="2" fillId="0" borderId="0" xfId="1" applyFont="1" applyBorder="1" applyAlignment="1">
      <alignment horizontal="right" vertical="center"/>
    </xf>
    <xf numFmtId="0" fontId="2" fillId="0" borderId="0" xfId="0" applyFont="1" applyAlignment="1">
      <alignment horizontal="center" vertical="center" shrinkToFit="1"/>
    </xf>
    <xf numFmtId="177" fontId="2" fillId="0" borderId="0" xfId="1" applyNumberFormat="1" applyFont="1" applyBorder="1" applyAlignment="1">
      <alignment horizontal="right" vertical="center"/>
    </xf>
    <xf numFmtId="177" fontId="2" fillId="0" borderId="12" xfId="1" applyNumberFormat="1" applyFont="1" applyBorder="1" applyAlignment="1">
      <alignment horizontal="right" vertical="center"/>
    </xf>
    <xf numFmtId="38" fontId="38" fillId="0" borderId="41" xfId="1" applyFont="1" applyBorder="1" applyAlignment="1">
      <alignment vertical="center"/>
    </xf>
    <xf numFmtId="0" fontId="41" fillId="0" borderId="0" xfId="0" applyFont="1" applyAlignment="1">
      <alignment horizontal="distributed" vertical="center"/>
    </xf>
    <xf numFmtId="0" fontId="41" fillId="0" borderId="0" xfId="0" applyFont="1" applyAlignment="1">
      <alignment vertical="center"/>
    </xf>
    <xf numFmtId="38" fontId="41" fillId="0" borderId="0" xfId="1" applyFont="1" applyBorder="1" applyAlignment="1">
      <alignment horizontal="right" vertical="center"/>
    </xf>
    <xf numFmtId="177" fontId="2" fillId="0" borderId="0" xfId="1" applyNumberFormat="1" applyFont="1" applyBorder="1" applyAlignment="1">
      <alignment vertical="center"/>
    </xf>
    <xf numFmtId="0" fontId="41" fillId="0" borderId="0" xfId="0" applyFont="1"/>
    <xf numFmtId="177" fontId="38" fillId="0" borderId="41" xfId="1" applyNumberFormat="1" applyFont="1" applyBorder="1" applyAlignment="1">
      <alignment vertical="center"/>
    </xf>
    <xf numFmtId="0" fontId="2" fillId="0" borderId="17" xfId="0" applyFont="1" applyBorder="1" applyAlignment="1">
      <alignment horizontal="center" vertical="center"/>
    </xf>
    <xf numFmtId="38" fontId="38" fillId="0" borderId="0" xfId="1" applyFont="1" applyBorder="1" applyAlignment="1">
      <alignment horizontal="right" vertical="center"/>
    </xf>
    <xf numFmtId="0" fontId="2" fillId="0" borderId="0" xfId="0" applyFont="1" applyAlignment="1">
      <alignment horizontal="right"/>
    </xf>
    <xf numFmtId="0" fontId="2" fillId="0" borderId="17" xfId="0" applyFont="1" applyBorder="1" applyAlignment="1">
      <alignment horizontal="center" vertical="distributed"/>
    </xf>
    <xf numFmtId="0" fontId="6" fillId="0" borderId="17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177" fontId="38" fillId="0" borderId="35" xfId="1" applyNumberFormat="1" applyFont="1" applyBorder="1" applyAlignment="1">
      <alignment vertical="center"/>
    </xf>
    <xf numFmtId="0" fontId="6" fillId="0" borderId="0" xfId="0" applyFont="1" applyAlignment="1">
      <alignment vertical="top" textRotation="255"/>
    </xf>
    <xf numFmtId="0" fontId="2" fillId="0" borderId="12" xfId="0" applyFont="1" applyBorder="1" applyAlignment="1">
      <alignment horizontal="right"/>
    </xf>
    <xf numFmtId="38" fontId="2" fillId="0" borderId="0" xfId="0" applyNumberFormat="1" applyFont="1" applyAlignment="1">
      <alignment horizontal="right" vertical="center"/>
    </xf>
    <xf numFmtId="38" fontId="2" fillId="0" borderId="12" xfId="1" applyFont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177" fontId="2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38" fontId="2" fillId="0" borderId="0" xfId="1" applyFont="1" applyBorder="1" applyAlignment="1">
      <alignment horizontal="center"/>
    </xf>
    <xf numFmtId="38" fontId="2" fillId="0" borderId="12" xfId="1" applyFont="1" applyBorder="1" applyAlignment="1">
      <alignment horizontal="center"/>
    </xf>
    <xf numFmtId="0" fontId="42" fillId="0" borderId="0" xfId="0" applyFont="1" applyAlignment="1">
      <alignment horizontal="center" vertical="center"/>
    </xf>
    <xf numFmtId="0" fontId="42" fillId="0" borderId="0" xfId="0" applyFont="1"/>
    <xf numFmtId="0" fontId="42" fillId="0" borderId="0" xfId="0" applyFont="1" applyAlignment="1">
      <alignment horizontal="right"/>
    </xf>
    <xf numFmtId="177" fontId="38" fillId="0" borderId="52" xfId="1" applyNumberFormat="1" applyFont="1" applyBorder="1" applyAlignment="1">
      <alignment vertical="center"/>
    </xf>
    <xf numFmtId="38" fontId="2" fillId="0" borderId="0" xfId="0" applyNumberFormat="1" applyFont="1" applyAlignment="1">
      <alignment horizontal="center" vertical="center"/>
    </xf>
    <xf numFmtId="0" fontId="2" fillId="0" borderId="12" xfId="0" applyFont="1" applyBorder="1"/>
    <xf numFmtId="38" fontId="38" fillId="0" borderId="29" xfId="1" applyFont="1" applyBorder="1" applyAlignment="1">
      <alignment vertical="center"/>
    </xf>
    <xf numFmtId="0" fontId="6" fillId="0" borderId="17" xfId="0" applyFont="1" applyBorder="1" applyAlignment="1">
      <alignment vertical="center"/>
    </xf>
    <xf numFmtId="0" fontId="6" fillId="0" borderId="75" xfId="0" applyFont="1" applyBorder="1" applyAlignment="1">
      <alignment horizontal="center" vertical="center"/>
    </xf>
    <xf numFmtId="0" fontId="2" fillId="0" borderId="25" xfId="0" applyFont="1" applyBorder="1" applyAlignment="1">
      <alignment horizontal="distributed" vertical="center"/>
    </xf>
    <xf numFmtId="38" fontId="2" fillId="0" borderId="25" xfId="1" applyFont="1" applyBorder="1" applyAlignment="1">
      <alignment horizontal="right" vertical="center"/>
    </xf>
    <xf numFmtId="38" fontId="2" fillId="0" borderId="25" xfId="1" applyFont="1" applyBorder="1" applyAlignment="1">
      <alignment vertical="center"/>
    </xf>
    <xf numFmtId="0" fontId="41" fillId="0" borderId="25" xfId="0" applyFont="1" applyBorder="1" applyAlignment="1">
      <alignment horizontal="distributed" vertical="center"/>
    </xf>
    <xf numFmtId="0" fontId="41" fillId="0" borderId="25" xfId="0" applyFont="1" applyBorder="1"/>
    <xf numFmtId="38" fontId="41" fillId="0" borderId="25" xfId="1" applyFont="1" applyBorder="1" applyAlignment="1">
      <alignment horizontal="right" vertical="center"/>
    </xf>
    <xf numFmtId="177" fontId="2" fillId="0" borderId="25" xfId="1" applyNumberFormat="1" applyFont="1" applyBorder="1" applyAlignment="1">
      <alignment horizontal="right" vertical="center"/>
    </xf>
    <xf numFmtId="56" fontId="5" fillId="0" borderId="0" xfId="0" applyNumberFormat="1" applyFont="1"/>
    <xf numFmtId="0" fontId="29" fillId="0" borderId="0" xfId="0" applyFont="1" applyAlignment="1">
      <alignment horizontal="distributed" vertical="distributed" justifyLastLine="1"/>
    </xf>
    <xf numFmtId="0" fontId="4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distributed" textRotation="255"/>
    </xf>
    <xf numFmtId="0" fontId="25" fillId="0" borderId="0" xfId="0" applyFont="1" applyAlignment="1">
      <alignment horizontal="distributed"/>
    </xf>
    <xf numFmtId="38" fontId="31" fillId="0" borderId="0" xfId="1" applyFont="1" applyBorder="1" applyAlignment="1">
      <alignment vertical="center"/>
    </xf>
    <xf numFmtId="0" fontId="28" fillId="0" borderId="0" xfId="0" applyFont="1"/>
    <xf numFmtId="38" fontId="28" fillId="0" borderId="0" xfId="1" applyFont="1" applyBorder="1" applyAlignment="1">
      <alignment vertical="center"/>
    </xf>
    <xf numFmtId="0" fontId="5" fillId="0" borderId="0" xfId="0" applyFont="1" applyAlignment="1">
      <alignment textRotation="255"/>
    </xf>
    <xf numFmtId="0" fontId="25" fillId="0" borderId="0" xfId="0" applyFont="1" applyAlignment="1">
      <alignment horizontal="distributed" vertical="center"/>
    </xf>
    <xf numFmtId="38" fontId="46" fillId="0" borderId="0" xfId="1" applyFont="1" applyBorder="1" applyAlignment="1">
      <alignment vertical="center"/>
    </xf>
    <xf numFmtId="38" fontId="31" fillId="0" borderId="0" xfId="1" applyFont="1" applyBorder="1" applyAlignment="1"/>
    <xf numFmtId="38" fontId="5" fillId="0" borderId="0" xfId="0" applyNumberFormat="1" applyFont="1" applyAlignment="1">
      <alignment vertical="distributed" textRotation="255"/>
    </xf>
    <xf numFmtId="0" fontId="5" fillId="0" borderId="0" xfId="0" applyFont="1" applyAlignment="1">
      <alignment horizontal="distributed" vertical="center"/>
    </xf>
    <xf numFmtId="38" fontId="29" fillId="0" borderId="0" xfId="0" applyNumberFormat="1" applyFont="1" applyAlignment="1">
      <alignment vertical="top" textRotation="255"/>
    </xf>
    <xf numFmtId="0" fontId="29" fillId="0" borderId="0" xfId="0" applyFont="1" applyAlignment="1">
      <alignment vertical="top" textRotation="255"/>
    </xf>
    <xf numFmtId="0" fontId="4" fillId="0" borderId="0" xfId="0" applyFont="1" applyAlignment="1">
      <alignment horizontal="distributed"/>
    </xf>
    <xf numFmtId="0" fontId="4" fillId="0" borderId="1" xfId="0" applyFont="1" applyBorder="1" applyAlignment="1">
      <alignment horizontal="distributed"/>
    </xf>
    <xf numFmtId="0" fontId="2" fillId="0" borderId="0" xfId="0" applyFont="1" applyAlignment="1">
      <alignment horizontal="center"/>
    </xf>
    <xf numFmtId="176" fontId="2" fillId="0" borderId="0" xfId="0" applyNumberFormat="1" applyFont="1" applyAlignment="1">
      <alignment horizontal="distributed"/>
    </xf>
    <xf numFmtId="176" fontId="2" fillId="0" borderId="0" xfId="0" applyNumberFormat="1" applyFont="1"/>
    <xf numFmtId="0" fontId="6" fillId="0" borderId="2" xfId="0" applyFont="1" applyBorder="1" applyAlignment="1">
      <alignment horizontal="distributed" vertical="distributed" justifyLastLine="1"/>
    </xf>
    <xf numFmtId="0" fontId="6" fillId="0" borderId="3" xfId="0" applyFont="1" applyBorder="1" applyAlignment="1">
      <alignment horizontal="distributed" vertical="distributed" justifyLastLine="1"/>
    </xf>
    <xf numFmtId="0" fontId="6" fillId="0" borderId="4" xfId="0" applyFont="1" applyBorder="1" applyAlignment="1">
      <alignment horizontal="distributed" vertical="distributed" justifyLastLine="1"/>
    </xf>
    <xf numFmtId="0" fontId="6" fillId="0" borderId="7" xfId="0" applyFont="1" applyBorder="1" applyAlignment="1">
      <alignment horizontal="distributed" vertical="distributed" justifyLastLine="1"/>
    </xf>
    <xf numFmtId="0" fontId="6" fillId="0" borderId="1" xfId="0" applyFont="1" applyBorder="1" applyAlignment="1">
      <alignment horizontal="distributed" vertical="distributed" justifyLastLine="1"/>
    </xf>
    <xf numFmtId="0" fontId="6" fillId="0" borderId="8" xfId="0" applyFont="1" applyBorder="1" applyAlignment="1">
      <alignment horizontal="distributed" vertical="distributed" justifyLastLine="1"/>
    </xf>
    <xf numFmtId="0" fontId="6" fillId="0" borderId="5" xfId="0" applyFont="1" applyBorder="1" applyAlignment="1">
      <alignment horizontal="distributed" vertical="distributed" justifyLastLine="1"/>
    </xf>
    <xf numFmtId="0" fontId="6" fillId="0" borderId="9" xfId="0" applyFont="1" applyBorder="1" applyAlignment="1">
      <alignment horizontal="distributed" vertical="distributed" justifyLastLine="1"/>
    </xf>
    <xf numFmtId="0" fontId="6" fillId="0" borderId="3" xfId="0" applyFont="1" applyBorder="1" applyAlignment="1">
      <alignment horizontal="distributed" vertical="center" justifyLastLine="1"/>
    </xf>
    <xf numFmtId="0" fontId="6" fillId="0" borderId="4" xfId="0" applyFont="1" applyBorder="1" applyAlignment="1">
      <alignment horizontal="distributed" vertical="center" justifyLastLine="1"/>
    </xf>
    <xf numFmtId="0" fontId="6" fillId="0" borderId="0" xfId="0" applyFont="1" applyAlignment="1">
      <alignment horizontal="distributed" vertical="center" justifyLastLine="1"/>
    </xf>
    <xf numFmtId="0" fontId="6" fillId="0" borderId="10" xfId="0" applyFont="1" applyBorder="1" applyAlignment="1">
      <alignment horizontal="distributed" vertical="center" justifyLastLine="1"/>
    </xf>
    <xf numFmtId="0" fontId="6" fillId="0" borderId="1" xfId="0" applyFont="1" applyBorder="1" applyAlignment="1">
      <alignment horizontal="distributed" vertical="center" justifyLastLine="1"/>
    </xf>
    <xf numFmtId="0" fontId="6" fillId="0" borderId="8" xfId="0" applyFont="1" applyBorder="1" applyAlignment="1">
      <alignment horizontal="distributed" vertical="center" justifyLastLine="1"/>
    </xf>
    <xf numFmtId="0" fontId="1" fillId="0" borderId="5" xfId="0" applyFont="1" applyBorder="1" applyAlignment="1" applyProtection="1">
      <alignment horizontal="center" vertical="center" shrinkToFit="1"/>
      <protection locked="0"/>
    </xf>
    <xf numFmtId="0" fontId="1" fillId="0" borderId="3" xfId="0" applyFont="1" applyBorder="1" applyAlignment="1" applyProtection="1">
      <alignment horizontal="center" vertical="center" shrinkToFit="1"/>
      <protection locked="0"/>
    </xf>
    <xf numFmtId="0" fontId="1" fillId="0" borderId="6" xfId="0" applyFont="1" applyBorder="1" applyAlignment="1" applyProtection="1">
      <alignment horizontal="center" vertical="center" shrinkToFit="1"/>
      <protection locked="0"/>
    </xf>
    <xf numFmtId="0" fontId="1" fillId="0" borderId="11" xfId="0" applyFont="1" applyBorder="1" applyAlignment="1" applyProtection="1">
      <alignment horizontal="center" vertical="center" shrinkToFit="1"/>
      <protection locked="0"/>
    </xf>
    <xf numFmtId="0" fontId="1" fillId="0" borderId="0" xfId="0" applyFont="1" applyAlignment="1" applyProtection="1">
      <alignment horizontal="center" vertical="center" shrinkToFit="1"/>
      <protection locked="0"/>
    </xf>
    <xf numFmtId="0" fontId="1" fillId="0" borderId="12" xfId="0" applyFont="1" applyBorder="1" applyAlignment="1" applyProtection="1">
      <alignment horizontal="center" vertical="center" shrinkToFit="1"/>
      <protection locked="0"/>
    </xf>
    <xf numFmtId="0" fontId="1" fillId="0" borderId="9" xfId="0" applyFont="1" applyBorder="1" applyAlignment="1" applyProtection="1">
      <alignment horizontal="center" vertical="center" shrinkToFit="1"/>
      <protection locked="0"/>
    </xf>
    <xf numFmtId="0" fontId="1" fillId="0" borderId="1" xfId="0" applyFont="1" applyBorder="1" applyAlignment="1" applyProtection="1">
      <alignment horizontal="center" vertical="center" shrinkToFit="1"/>
      <protection locked="0"/>
    </xf>
    <xf numFmtId="0" fontId="1" fillId="0" borderId="18" xfId="0" applyFont="1" applyBorder="1" applyAlignment="1" applyProtection="1">
      <alignment horizontal="center" vertical="center" shrinkToFit="1"/>
      <protection locked="0"/>
    </xf>
    <xf numFmtId="56" fontId="7" fillId="0" borderId="13" xfId="0" applyNumberFormat="1" applyFont="1" applyBorder="1" applyAlignment="1" applyProtection="1">
      <alignment horizontal="center" vertical="center" shrinkToFit="1"/>
      <protection locked="0"/>
    </xf>
    <xf numFmtId="0" fontId="7" fillId="0" borderId="14" xfId="0" applyFont="1" applyBorder="1" applyAlignment="1" applyProtection="1">
      <alignment horizontal="center" vertical="center" shrinkToFit="1"/>
      <protection locked="0"/>
    </xf>
    <xf numFmtId="0" fontId="7" fillId="0" borderId="15" xfId="0" applyFont="1" applyBorder="1" applyAlignment="1" applyProtection="1">
      <alignment horizontal="center" vertical="center" shrinkToFit="1"/>
      <protection locked="0"/>
    </xf>
    <xf numFmtId="0" fontId="7" fillId="0" borderId="17" xfId="0" applyFont="1" applyBorder="1" applyAlignment="1" applyProtection="1">
      <alignment horizontal="center" vertical="center" shrinkToFit="1"/>
      <protection locked="0"/>
    </xf>
    <xf numFmtId="0" fontId="7" fillId="0" borderId="0" xfId="0" applyFont="1" applyAlignment="1" applyProtection="1">
      <alignment horizontal="center" vertical="center" shrinkToFit="1"/>
      <protection locked="0"/>
    </xf>
    <xf numFmtId="0" fontId="7" fillId="0" borderId="10" xfId="0" applyFont="1" applyBorder="1" applyAlignment="1" applyProtection="1">
      <alignment horizontal="center" vertical="center" shrinkToFit="1"/>
      <protection locked="0"/>
    </xf>
    <xf numFmtId="0" fontId="7" fillId="0" borderId="7" xfId="0" applyFont="1" applyBorder="1" applyAlignment="1" applyProtection="1">
      <alignment horizontal="center" vertical="center" shrinkToFit="1"/>
      <protection locked="0"/>
    </xf>
    <xf numFmtId="0" fontId="7" fillId="0" borderId="1" xfId="0" applyFont="1" applyBorder="1" applyAlignment="1" applyProtection="1">
      <alignment horizontal="center" vertical="center" shrinkToFit="1"/>
      <protection locked="0"/>
    </xf>
    <xf numFmtId="0" fontId="7" fillId="0" borderId="8" xfId="0" applyFont="1" applyBorder="1" applyAlignment="1" applyProtection="1">
      <alignment horizontal="center" vertical="center" shrinkToFit="1"/>
      <protection locked="0"/>
    </xf>
    <xf numFmtId="0" fontId="8" fillId="0" borderId="14" xfId="0" applyFont="1" applyBorder="1" applyAlignment="1" applyProtection="1">
      <alignment horizontal="left" vertical="center" wrapText="1"/>
      <protection locked="0"/>
    </xf>
    <xf numFmtId="0" fontId="8" fillId="0" borderId="15" xfId="0" applyFont="1" applyBorder="1" applyAlignment="1" applyProtection="1">
      <alignment horizontal="left" vertical="center" wrapText="1"/>
      <protection locked="0"/>
    </xf>
    <xf numFmtId="0" fontId="8" fillId="0" borderId="0" xfId="0" applyFont="1" applyAlignment="1" applyProtection="1">
      <alignment horizontal="left" vertical="center" wrapText="1"/>
      <protection locked="0"/>
    </xf>
    <xf numFmtId="0" fontId="8" fillId="0" borderId="10" xfId="0" applyFont="1" applyBorder="1" applyAlignment="1" applyProtection="1">
      <alignment horizontal="left" vertical="center" wrapText="1"/>
      <protection locked="0"/>
    </xf>
    <xf numFmtId="0" fontId="8" fillId="0" borderId="1" xfId="0" applyFont="1" applyBorder="1" applyAlignment="1" applyProtection="1">
      <alignment horizontal="left" vertical="center" wrapText="1"/>
      <protection locked="0"/>
    </xf>
    <xf numFmtId="0" fontId="8" fillId="0" borderId="8" xfId="0" applyFont="1" applyBorder="1" applyAlignment="1" applyProtection="1">
      <alignment horizontal="left" vertical="center" wrapText="1"/>
      <protection locked="0"/>
    </xf>
    <xf numFmtId="49" fontId="1" fillId="0" borderId="16" xfId="0" applyNumberFormat="1" applyFont="1" applyBorder="1" applyAlignment="1" applyProtection="1">
      <alignment horizontal="center" vertical="center" shrinkToFit="1"/>
      <protection locked="0"/>
    </xf>
    <xf numFmtId="0" fontId="1" fillId="0" borderId="14" xfId="0" applyFont="1" applyBorder="1" applyAlignment="1" applyProtection="1">
      <alignment horizontal="center" vertical="center" shrinkToFit="1"/>
      <protection locked="0"/>
    </xf>
    <xf numFmtId="49" fontId="8" fillId="0" borderId="14" xfId="0" applyNumberFormat="1" applyFont="1" applyBorder="1" applyAlignment="1" applyProtection="1">
      <alignment horizontal="center" vertical="center" shrinkToFit="1"/>
      <protection locked="0"/>
    </xf>
    <xf numFmtId="0" fontId="8" fillId="0" borderId="14" xfId="0" applyFont="1" applyBorder="1" applyAlignment="1" applyProtection="1">
      <alignment horizontal="center" vertical="center" shrinkToFit="1"/>
      <protection locked="0"/>
    </xf>
    <xf numFmtId="0" fontId="8" fillId="0" borderId="15" xfId="0" applyFont="1" applyBorder="1" applyAlignment="1" applyProtection="1">
      <alignment horizontal="center" vertical="center" shrinkToFit="1"/>
      <protection locked="0"/>
    </xf>
    <xf numFmtId="0" fontId="8" fillId="0" borderId="0" xfId="0" applyFont="1" applyAlignment="1" applyProtection="1">
      <alignment horizontal="center" vertical="center" shrinkToFit="1"/>
      <protection locked="0"/>
    </xf>
    <xf numFmtId="0" fontId="8" fillId="0" borderId="10" xfId="0" applyFont="1" applyBorder="1" applyAlignment="1" applyProtection="1">
      <alignment horizontal="center" vertical="center" shrinkToFit="1"/>
      <protection locked="0"/>
    </xf>
    <xf numFmtId="0" fontId="8" fillId="0" borderId="1" xfId="0" applyFont="1" applyBorder="1" applyAlignment="1" applyProtection="1">
      <alignment horizontal="center" vertical="center" shrinkToFit="1"/>
      <protection locked="0"/>
    </xf>
    <xf numFmtId="0" fontId="8" fillId="0" borderId="8" xfId="0" applyFont="1" applyBorder="1" applyAlignment="1" applyProtection="1">
      <alignment horizontal="center" vertical="center" shrinkToFit="1"/>
      <protection locked="0"/>
    </xf>
    <xf numFmtId="0" fontId="6" fillId="0" borderId="14" xfId="0" applyFont="1" applyBorder="1" applyAlignment="1">
      <alignment horizontal="distributed" vertical="center" justifyLastLine="1"/>
    </xf>
    <xf numFmtId="0" fontId="6" fillId="0" borderId="15" xfId="0" applyFont="1" applyBorder="1" applyAlignment="1">
      <alignment horizontal="distributed" vertical="center" justifyLastLine="1"/>
    </xf>
    <xf numFmtId="49" fontId="1" fillId="0" borderId="14" xfId="0" applyNumberFormat="1" applyFont="1" applyBorder="1" applyAlignment="1" applyProtection="1">
      <alignment horizontal="center" vertical="center" shrinkToFit="1"/>
      <protection locked="0"/>
    </xf>
    <xf numFmtId="49" fontId="1" fillId="0" borderId="19" xfId="0" applyNumberFormat="1" applyFont="1" applyBorder="1" applyAlignment="1" applyProtection="1">
      <alignment horizontal="center" vertical="center" shrinkToFit="1"/>
      <protection locked="0"/>
    </xf>
    <xf numFmtId="49" fontId="1" fillId="0" borderId="11" xfId="0" applyNumberFormat="1" applyFont="1" applyBorder="1" applyAlignment="1" applyProtection="1">
      <alignment horizontal="center" vertical="center" shrinkToFit="1"/>
      <protection locked="0"/>
    </xf>
    <xf numFmtId="49" fontId="1" fillId="0" borderId="0" xfId="0" applyNumberFormat="1" applyFont="1" applyAlignment="1" applyProtection="1">
      <alignment horizontal="center" vertical="center" shrinkToFit="1"/>
      <protection locked="0"/>
    </xf>
    <xf numFmtId="49" fontId="1" fillId="0" borderId="12" xfId="0" applyNumberFormat="1" applyFont="1" applyBorder="1" applyAlignment="1" applyProtection="1">
      <alignment horizontal="center" vertical="center" shrinkToFit="1"/>
      <protection locked="0"/>
    </xf>
    <xf numFmtId="49" fontId="1" fillId="0" borderId="9" xfId="0" applyNumberFormat="1" applyFont="1" applyBorder="1" applyAlignment="1" applyProtection="1">
      <alignment horizontal="center" vertical="center" shrinkToFit="1"/>
      <protection locked="0"/>
    </xf>
    <xf numFmtId="49" fontId="1" fillId="0" borderId="1" xfId="0" applyNumberFormat="1" applyFont="1" applyBorder="1" applyAlignment="1" applyProtection="1">
      <alignment horizontal="center" vertical="center" shrinkToFit="1"/>
      <protection locked="0"/>
    </xf>
    <xf numFmtId="49" fontId="1" fillId="0" borderId="18" xfId="0" applyNumberFormat="1" applyFont="1" applyBorder="1" applyAlignment="1" applyProtection="1">
      <alignment horizontal="center" vertical="center" shrinkToFit="1"/>
      <protection locked="0"/>
    </xf>
    <xf numFmtId="0" fontId="6" fillId="2" borderId="20" xfId="2" applyFont="1" applyFill="1" applyBorder="1" applyAlignment="1">
      <alignment horizontal="distributed" vertical="center" justifyLastLine="1"/>
    </xf>
    <xf numFmtId="0" fontId="6" fillId="2" borderId="21" xfId="2" applyFont="1" applyFill="1" applyBorder="1" applyAlignment="1">
      <alignment horizontal="distributed" vertical="center" justifyLastLine="1"/>
    </xf>
    <xf numFmtId="177" fontId="6" fillId="2" borderId="21" xfId="2" applyNumberFormat="1" applyFont="1" applyFill="1" applyBorder="1" applyAlignment="1">
      <alignment horizontal="distributed" vertical="center" justifyLastLine="1"/>
    </xf>
    <xf numFmtId="0" fontId="6" fillId="0" borderId="16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49" fontId="1" fillId="0" borderId="16" xfId="0" applyNumberFormat="1" applyFont="1" applyBorder="1" applyAlignment="1" applyProtection="1">
      <alignment horizontal="left" vertical="center" wrapText="1"/>
      <protection locked="0"/>
    </xf>
    <xf numFmtId="49" fontId="1" fillId="0" borderId="14" xfId="0" applyNumberFormat="1" applyFont="1" applyBorder="1" applyAlignment="1" applyProtection="1">
      <alignment horizontal="left" vertical="center" wrapText="1"/>
      <protection locked="0"/>
    </xf>
    <xf numFmtId="49" fontId="1" fillId="0" borderId="19" xfId="0" applyNumberFormat="1" applyFont="1" applyBorder="1" applyAlignment="1" applyProtection="1">
      <alignment horizontal="left" vertical="center" wrapText="1"/>
      <protection locked="0"/>
    </xf>
    <xf numFmtId="49" fontId="1" fillId="0" borderId="11" xfId="0" applyNumberFormat="1" applyFont="1" applyBorder="1" applyAlignment="1" applyProtection="1">
      <alignment horizontal="left" vertical="center" wrapText="1"/>
      <protection locked="0"/>
    </xf>
    <xf numFmtId="49" fontId="1" fillId="0" borderId="0" xfId="0" applyNumberFormat="1" applyFont="1" applyAlignment="1" applyProtection="1">
      <alignment horizontal="left" vertical="center" wrapText="1"/>
      <protection locked="0"/>
    </xf>
    <xf numFmtId="49" fontId="1" fillId="0" borderId="12" xfId="0" applyNumberFormat="1" applyFont="1" applyBorder="1" applyAlignment="1" applyProtection="1">
      <alignment horizontal="left" vertical="center" wrapText="1"/>
      <protection locked="0"/>
    </xf>
    <xf numFmtId="49" fontId="1" fillId="0" borderId="24" xfId="0" applyNumberFormat="1" applyFont="1" applyBorder="1" applyAlignment="1" applyProtection="1">
      <alignment horizontal="left" vertical="center" wrapText="1"/>
      <protection locked="0"/>
    </xf>
    <xf numFmtId="49" fontId="1" fillId="0" borderId="25" xfId="0" applyNumberFormat="1" applyFont="1" applyBorder="1" applyAlignment="1" applyProtection="1">
      <alignment horizontal="left" vertical="center" wrapText="1"/>
      <protection locked="0"/>
    </xf>
    <xf numFmtId="49" fontId="1" fillId="0" borderId="27" xfId="0" applyNumberFormat="1" applyFont="1" applyBorder="1" applyAlignment="1" applyProtection="1">
      <alignment horizontal="left" vertical="center" wrapText="1"/>
      <protection locked="0"/>
    </xf>
    <xf numFmtId="177" fontId="10" fillId="2" borderId="20" xfId="2" applyNumberFormat="1" applyFont="1" applyFill="1" applyBorder="1" applyAlignment="1" applyProtection="1">
      <alignment horizontal="center" vertical="center"/>
      <protection locked="0"/>
    </xf>
    <xf numFmtId="177" fontId="10" fillId="2" borderId="21" xfId="2" applyNumberFormat="1" applyFont="1" applyFill="1" applyBorder="1" applyAlignment="1" applyProtection="1">
      <alignment horizontal="center" vertical="center"/>
      <protection locked="0"/>
    </xf>
    <xf numFmtId="177" fontId="10" fillId="2" borderId="22" xfId="2" applyNumberFormat="1" applyFont="1" applyFill="1" applyBorder="1" applyAlignment="1" applyProtection="1">
      <alignment horizontal="center" vertical="center"/>
      <protection locked="0"/>
    </xf>
    <xf numFmtId="177" fontId="10" fillId="2" borderId="23" xfId="2" applyNumberFormat="1" applyFont="1" applyFill="1" applyBorder="1" applyAlignment="1" applyProtection="1">
      <alignment horizontal="center" vertical="center"/>
      <protection locked="0"/>
    </xf>
    <xf numFmtId="177" fontId="10" fillId="2" borderId="21" xfId="2" applyNumberFormat="1" applyFont="1" applyFill="1" applyBorder="1" applyAlignment="1">
      <alignment horizontal="center" vertical="center"/>
    </xf>
    <xf numFmtId="177" fontId="10" fillId="2" borderId="23" xfId="2" applyNumberFormat="1" applyFont="1" applyFill="1" applyBorder="1" applyAlignment="1">
      <alignment horizontal="center" vertical="center"/>
    </xf>
    <xf numFmtId="0" fontId="10" fillId="2" borderId="21" xfId="2" applyFont="1" applyFill="1" applyBorder="1" applyAlignment="1" applyProtection="1">
      <alignment horizontal="center" vertical="center"/>
      <protection locked="0"/>
    </xf>
    <xf numFmtId="0" fontId="10" fillId="2" borderId="23" xfId="2" applyFont="1" applyFill="1" applyBorder="1" applyAlignment="1" applyProtection="1">
      <alignment horizontal="center" vertical="center"/>
      <protection locked="0"/>
    </xf>
    <xf numFmtId="0" fontId="6" fillId="0" borderId="24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11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shrinkToFit="1"/>
    </xf>
    <xf numFmtId="0" fontId="12" fillId="0" borderId="3" xfId="0" applyFont="1" applyBorder="1" applyAlignment="1">
      <alignment horizontal="center" vertical="center" shrinkToFit="1"/>
    </xf>
    <xf numFmtId="0" fontId="12" fillId="0" borderId="4" xfId="0" applyFont="1" applyBorder="1" applyAlignment="1">
      <alignment horizontal="center" vertical="center" shrinkToFit="1"/>
    </xf>
    <xf numFmtId="0" fontId="12" fillId="0" borderId="17" xfId="0" applyFont="1" applyBorder="1" applyAlignment="1">
      <alignment horizontal="center" vertical="center" shrinkToFit="1"/>
    </xf>
    <xf numFmtId="0" fontId="12" fillId="0" borderId="0" xfId="0" applyFont="1" applyAlignment="1">
      <alignment horizontal="center" vertical="center" shrinkToFit="1"/>
    </xf>
    <xf numFmtId="0" fontId="12" fillId="0" borderId="10" xfId="0" applyFont="1" applyBorder="1" applyAlignment="1">
      <alignment horizontal="center" vertical="center" shrinkToFit="1"/>
    </xf>
    <xf numFmtId="0" fontId="11" fillId="0" borderId="32" xfId="0" applyFont="1" applyBorder="1" applyAlignment="1">
      <alignment horizontal="distributed" vertical="center" shrinkToFit="1"/>
    </xf>
    <xf numFmtId="38" fontId="14" fillId="0" borderId="33" xfId="1" applyFont="1" applyBorder="1" applyAlignment="1">
      <alignment vertical="center"/>
    </xf>
    <xf numFmtId="0" fontId="14" fillId="0" borderId="32" xfId="0" applyFont="1" applyBorder="1" applyAlignment="1">
      <alignment vertical="center"/>
    </xf>
    <xf numFmtId="0" fontId="14" fillId="0" borderId="34" xfId="0" applyFont="1" applyBorder="1" applyAlignment="1">
      <alignment vertical="center"/>
    </xf>
    <xf numFmtId="177" fontId="15" fillId="0" borderId="31" xfId="1" applyNumberFormat="1" applyFont="1" applyBorder="1" applyAlignment="1" applyProtection="1">
      <alignment vertical="center"/>
      <protection locked="0"/>
    </xf>
    <xf numFmtId="0" fontId="16" fillId="0" borderId="32" xfId="0" applyFont="1" applyBorder="1" applyAlignment="1" applyProtection="1">
      <alignment vertical="center"/>
      <protection locked="0"/>
    </xf>
    <xf numFmtId="177" fontId="15" fillId="0" borderId="37" xfId="1" applyNumberFormat="1" applyFont="1" applyBorder="1" applyAlignment="1" applyProtection="1">
      <alignment vertical="center"/>
      <protection locked="0"/>
    </xf>
    <xf numFmtId="0" fontId="16" fillId="0" borderId="38" xfId="0" applyFont="1" applyBorder="1" applyAlignment="1" applyProtection="1">
      <alignment vertical="center"/>
      <protection locked="0"/>
    </xf>
    <xf numFmtId="0" fontId="11" fillId="0" borderId="38" xfId="0" applyFont="1" applyBorder="1" applyAlignment="1">
      <alignment horizontal="distributed" vertical="center"/>
    </xf>
    <xf numFmtId="0" fontId="2" fillId="0" borderId="38" xfId="0" applyFont="1" applyBorder="1" applyAlignment="1">
      <alignment horizontal="distributed" vertical="center"/>
    </xf>
    <xf numFmtId="38" fontId="14" fillId="0" borderId="39" xfId="1" applyFont="1" applyBorder="1" applyAlignment="1">
      <alignment vertical="center"/>
    </xf>
    <xf numFmtId="0" fontId="14" fillId="0" borderId="38" xfId="0" applyFont="1" applyBorder="1" applyAlignment="1">
      <alignment vertical="center"/>
    </xf>
    <xf numFmtId="0" fontId="14" fillId="0" borderId="40" xfId="0" applyFont="1" applyBorder="1" applyAlignment="1">
      <alignment vertical="center"/>
    </xf>
    <xf numFmtId="38" fontId="14" fillId="0" borderId="38" xfId="1" applyFont="1" applyBorder="1" applyAlignment="1">
      <alignment vertical="center"/>
    </xf>
    <xf numFmtId="38" fontId="14" fillId="0" borderId="40" xfId="1" applyFont="1" applyBorder="1" applyAlignment="1">
      <alignment vertical="center"/>
    </xf>
    <xf numFmtId="38" fontId="14" fillId="0" borderId="32" xfId="1" applyFont="1" applyBorder="1" applyAlignment="1">
      <alignment vertical="center"/>
    </xf>
    <xf numFmtId="38" fontId="14" fillId="0" borderId="34" xfId="1" applyFont="1" applyBorder="1" applyAlignment="1">
      <alignment vertical="center"/>
    </xf>
    <xf numFmtId="0" fontId="12" fillId="0" borderId="7" xfId="0" applyFont="1" applyBorder="1" applyAlignment="1">
      <alignment horizontal="center" vertical="center" shrinkToFit="1"/>
    </xf>
    <xf numFmtId="0" fontId="12" fillId="0" borderId="1" xfId="0" applyFont="1" applyBorder="1" applyAlignment="1">
      <alignment horizontal="center" vertical="center" shrinkToFit="1"/>
    </xf>
    <xf numFmtId="0" fontId="12" fillId="0" borderId="8" xfId="0" applyFont="1" applyBorder="1" applyAlignment="1">
      <alignment horizontal="center" vertical="center" shrinkToFit="1"/>
    </xf>
    <xf numFmtId="38" fontId="14" fillId="0" borderId="45" xfId="1" applyFont="1" applyBorder="1" applyAlignment="1">
      <alignment vertical="center"/>
    </xf>
    <xf numFmtId="0" fontId="14" fillId="0" borderId="44" xfId="0" applyFont="1" applyBorder="1" applyAlignment="1">
      <alignment vertical="center"/>
    </xf>
    <xf numFmtId="0" fontId="14" fillId="0" borderId="46" xfId="0" applyFont="1" applyBorder="1" applyAlignment="1">
      <alignment vertical="center"/>
    </xf>
    <xf numFmtId="177" fontId="15" fillId="0" borderId="43" xfId="1" applyNumberFormat="1" applyFont="1" applyBorder="1" applyAlignment="1" applyProtection="1">
      <alignment vertical="center"/>
      <protection locked="0"/>
    </xf>
    <xf numFmtId="0" fontId="16" fillId="0" borderId="44" xfId="0" applyFont="1" applyBorder="1" applyAlignment="1" applyProtection="1">
      <alignment vertical="center"/>
      <protection locked="0"/>
    </xf>
    <xf numFmtId="0" fontId="3" fillId="0" borderId="13" xfId="0" applyFont="1" applyBorder="1" applyAlignment="1">
      <alignment horizontal="left" vertical="top" wrapText="1" shrinkToFit="1"/>
    </xf>
    <xf numFmtId="0" fontId="17" fillId="0" borderId="14" xfId="0" applyFont="1" applyBorder="1" applyAlignment="1">
      <alignment horizontal="left" vertical="top" shrinkToFit="1"/>
    </xf>
    <xf numFmtId="0" fontId="17" fillId="0" borderId="19" xfId="0" applyFont="1" applyBorder="1" applyAlignment="1">
      <alignment horizontal="left" vertical="top" shrinkToFit="1"/>
    </xf>
    <xf numFmtId="0" fontId="17" fillId="0" borderId="7" xfId="0" applyFont="1" applyBorder="1" applyAlignment="1">
      <alignment horizontal="left" vertical="top" shrinkToFit="1"/>
    </xf>
    <xf numFmtId="0" fontId="17" fillId="0" borderId="1" xfId="0" applyFont="1" applyBorder="1" applyAlignment="1">
      <alignment horizontal="left" vertical="top" shrinkToFit="1"/>
    </xf>
    <xf numFmtId="0" fontId="17" fillId="0" borderId="18" xfId="0" applyFont="1" applyBorder="1" applyAlignment="1">
      <alignment horizontal="left" vertical="top" shrinkToFit="1"/>
    </xf>
    <xf numFmtId="177" fontId="15" fillId="0" borderId="48" xfId="1" applyNumberFormat="1" applyFont="1" applyBorder="1" applyAlignment="1" applyProtection="1">
      <alignment vertical="center"/>
      <protection locked="0"/>
    </xf>
    <xf numFmtId="0" fontId="16" fillId="0" borderId="49" xfId="0" applyFont="1" applyBorder="1" applyAlignment="1" applyProtection="1">
      <alignment vertical="center"/>
      <protection locked="0"/>
    </xf>
    <xf numFmtId="0" fontId="2" fillId="0" borderId="53" xfId="0" applyFont="1" applyBorder="1" applyAlignment="1">
      <alignment horizontal="distributed" vertical="center" justifyLastLine="1"/>
    </xf>
    <xf numFmtId="0" fontId="2" fillId="0" borderId="54" xfId="0" applyFont="1" applyBorder="1" applyAlignment="1">
      <alignment horizontal="distributed" vertical="center" justifyLastLine="1"/>
    </xf>
    <xf numFmtId="38" fontId="14" fillId="0" borderId="54" xfId="0" applyNumberFormat="1" applyFont="1" applyBorder="1" applyAlignment="1">
      <alignment vertical="center"/>
    </xf>
    <xf numFmtId="38" fontId="14" fillId="0" borderId="55" xfId="0" applyNumberFormat="1" applyFont="1" applyBorder="1" applyAlignment="1">
      <alignment vertical="center"/>
    </xf>
    <xf numFmtId="177" fontId="18" fillId="0" borderId="24" xfId="1" applyNumberFormat="1" applyFont="1" applyBorder="1" applyAlignment="1">
      <alignment vertical="center"/>
    </xf>
    <xf numFmtId="177" fontId="18" fillId="0" borderId="25" xfId="1" applyNumberFormat="1" applyFont="1" applyBorder="1" applyAlignment="1">
      <alignment vertical="center"/>
    </xf>
    <xf numFmtId="177" fontId="18" fillId="0" borderId="27" xfId="1" applyNumberFormat="1" applyFont="1" applyBorder="1" applyAlignment="1">
      <alignment vertical="center"/>
    </xf>
    <xf numFmtId="38" fontId="14" fillId="0" borderId="50" xfId="1" applyFont="1" applyBorder="1" applyAlignment="1">
      <alignment vertical="center"/>
    </xf>
    <xf numFmtId="0" fontId="14" fillId="0" borderId="49" xfId="0" applyFont="1" applyBorder="1" applyAlignment="1">
      <alignment vertical="center"/>
    </xf>
    <xf numFmtId="0" fontId="14" fillId="0" borderId="51" xfId="0" applyFont="1" applyBorder="1" applyAlignment="1">
      <alignment vertical="center"/>
    </xf>
    <xf numFmtId="177" fontId="18" fillId="0" borderId="56" xfId="1" applyNumberFormat="1" applyFont="1" applyBorder="1" applyAlignment="1">
      <alignment vertical="center"/>
    </xf>
    <xf numFmtId="177" fontId="18" fillId="0" borderId="54" xfId="1" applyNumberFormat="1" applyFont="1" applyBorder="1" applyAlignment="1">
      <alignment vertical="center"/>
    </xf>
    <xf numFmtId="177" fontId="18" fillId="0" borderId="57" xfId="1" applyNumberFormat="1" applyFont="1" applyBorder="1" applyAlignment="1">
      <alignment vertical="center"/>
    </xf>
    <xf numFmtId="0" fontId="11" fillId="0" borderId="44" xfId="0" applyFont="1" applyBorder="1" applyAlignment="1">
      <alignment horizontal="distributed" vertical="center"/>
    </xf>
    <xf numFmtId="0" fontId="2" fillId="0" borderId="44" xfId="0" applyFont="1" applyBorder="1" applyAlignment="1">
      <alignment horizontal="distributed" vertical="center"/>
    </xf>
    <xf numFmtId="0" fontId="3" fillId="0" borderId="58" xfId="0" applyFont="1" applyBorder="1" applyAlignment="1">
      <alignment horizontal="left" vertical="top" wrapText="1" shrinkToFit="1"/>
    </xf>
    <xf numFmtId="0" fontId="3" fillId="0" borderId="59" xfId="0" applyFont="1" applyBorder="1" applyAlignment="1">
      <alignment horizontal="left" vertical="top" wrapText="1" shrinkToFit="1"/>
    </xf>
    <xf numFmtId="0" fontId="3" fillId="0" borderId="60" xfId="0" applyFont="1" applyBorder="1" applyAlignment="1">
      <alignment horizontal="left" vertical="top" wrapText="1" shrinkToFit="1"/>
    </xf>
    <xf numFmtId="0" fontId="2" fillId="0" borderId="25" xfId="0" applyFont="1" applyBorder="1" applyAlignment="1">
      <alignment horizontal="distributed" vertical="center" justifyLastLine="1"/>
    </xf>
    <xf numFmtId="38" fontId="14" fillId="0" borderId="25" xfId="0" applyNumberFormat="1" applyFont="1" applyBorder="1" applyAlignment="1">
      <alignment vertical="center"/>
    </xf>
    <xf numFmtId="38" fontId="14" fillId="0" borderId="26" xfId="0" applyNumberFormat="1" applyFont="1" applyBorder="1" applyAlignment="1">
      <alignment vertical="center"/>
    </xf>
    <xf numFmtId="0" fontId="18" fillId="0" borderId="25" xfId="0" applyFont="1" applyBorder="1" applyAlignment="1">
      <alignment vertical="center"/>
    </xf>
    <xf numFmtId="0" fontId="18" fillId="0" borderId="27" xfId="0" applyFont="1" applyBorder="1" applyAlignment="1">
      <alignment vertical="center"/>
    </xf>
    <xf numFmtId="0" fontId="19" fillId="0" borderId="1" xfId="0" applyFont="1" applyBorder="1" applyAlignment="1">
      <alignment horizontal="distributed" vertical="top"/>
    </xf>
    <xf numFmtId="38" fontId="14" fillId="0" borderId="49" xfId="1" applyFont="1" applyBorder="1" applyAlignment="1">
      <alignment vertical="center"/>
    </xf>
    <xf numFmtId="38" fontId="14" fillId="0" borderId="51" xfId="1" applyFont="1" applyBorder="1" applyAlignment="1">
      <alignment vertical="center"/>
    </xf>
    <xf numFmtId="177" fontId="18" fillId="0" borderId="55" xfId="1" applyNumberFormat="1" applyFont="1" applyBorder="1" applyAlignment="1">
      <alignment vertical="center"/>
    </xf>
    <xf numFmtId="177" fontId="18" fillId="0" borderId="23" xfId="1" applyNumberFormat="1" applyFont="1" applyBorder="1" applyAlignment="1">
      <alignment vertical="center"/>
    </xf>
    <xf numFmtId="177" fontId="18" fillId="0" borderId="63" xfId="1" applyNumberFormat="1" applyFont="1" applyBorder="1" applyAlignment="1">
      <alignment vertical="center"/>
    </xf>
    <xf numFmtId="38" fontId="14" fillId="0" borderId="36" xfId="1" applyFont="1" applyBorder="1" applyAlignment="1">
      <alignment vertical="center"/>
    </xf>
    <xf numFmtId="0" fontId="14" fillId="0" borderId="64" xfId="0" applyFont="1" applyBorder="1" applyAlignment="1">
      <alignment vertical="center"/>
    </xf>
    <xf numFmtId="0" fontId="14" fillId="0" borderId="65" xfId="0" applyFont="1" applyBorder="1" applyAlignment="1">
      <alignment vertical="center"/>
    </xf>
    <xf numFmtId="38" fontId="14" fillId="0" borderId="42" xfId="1" applyFont="1" applyBorder="1" applyAlignment="1">
      <alignment vertical="center"/>
    </xf>
    <xf numFmtId="0" fontId="14" fillId="0" borderId="66" xfId="0" applyFont="1" applyBorder="1" applyAlignment="1">
      <alignment vertical="center"/>
    </xf>
    <xf numFmtId="0" fontId="14" fillId="0" borderId="67" xfId="0" applyFont="1" applyBorder="1" applyAlignment="1">
      <alignment vertical="center"/>
    </xf>
    <xf numFmtId="0" fontId="3" fillId="0" borderId="59" xfId="0" applyFont="1" applyBorder="1" applyAlignment="1">
      <alignment horizontal="left" vertical="top" shrinkToFit="1"/>
    </xf>
    <xf numFmtId="0" fontId="3" fillId="0" borderId="60" xfId="0" applyFont="1" applyBorder="1" applyAlignment="1">
      <alignment horizontal="left" vertical="top" shrinkToFit="1"/>
    </xf>
    <xf numFmtId="0" fontId="14" fillId="0" borderId="54" xfId="0" applyFont="1" applyBorder="1" applyAlignment="1">
      <alignment vertical="center"/>
    </xf>
    <xf numFmtId="0" fontId="14" fillId="0" borderId="55" xfId="0" applyFont="1" applyBorder="1" applyAlignment="1">
      <alignment vertical="center"/>
    </xf>
    <xf numFmtId="177" fontId="14" fillId="0" borderId="54" xfId="0" applyNumberFormat="1" applyFont="1" applyBorder="1" applyAlignment="1">
      <alignment vertical="center"/>
    </xf>
    <xf numFmtId="177" fontId="14" fillId="0" borderId="55" xfId="0" applyNumberFormat="1" applyFont="1" applyBorder="1" applyAlignment="1">
      <alignment vertical="center"/>
    </xf>
    <xf numFmtId="38" fontId="22" fillId="0" borderId="39" xfId="1" applyFont="1" applyBorder="1" applyAlignment="1">
      <alignment vertical="center"/>
    </xf>
    <xf numFmtId="0" fontId="22" fillId="0" borderId="38" xfId="0" applyFont="1" applyBorder="1" applyAlignment="1">
      <alignment vertical="center"/>
    </xf>
    <xf numFmtId="0" fontId="22" fillId="0" borderId="40" xfId="0" applyFont="1" applyBorder="1" applyAlignment="1">
      <alignment vertical="center"/>
    </xf>
    <xf numFmtId="38" fontId="14" fillId="0" borderId="61" xfId="1" applyFont="1" applyBorder="1" applyAlignment="1">
      <alignment vertical="center"/>
    </xf>
    <xf numFmtId="0" fontId="14" fillId="0" borderId="69" xfId="0" applyFont="1" applyBorder="1" applyAlignment="1">
      <alignment vertical="center"/>
    </xf>
    <xf numFmtId="0" fontId="14" fillId="0" borderId="70" xfId="0" applyFont="1" applyBorder="1" applyAlignment="1">
      <alignment vertical="center"/>
    </xf>
    <xf numFmtId="0" fontId="12" fillId="0" borderId="71" xfId="0" applyFont="1" applyBorder="1" applyAlignment="1">
      <alignment horizontal="center" vertical="center" shrinkToFit="1"/>
    </xf>
    <xf numFmtId="0" fontId="12" fillId="0" borderId="44" xfId="0" applyFont="1" applyBorder="1" applyAlignment="1">
      <alignment horizontal="center" vertical="center" shrinkToFit="1"/>
    </xf>
    <xf numFmtId="0" fontId="12" fillId="0" borderId="46" xfId="0" applyFont="1" applyBorder="1" applyAlignment="1">
      <alignment horizontal="center" vertical="center" shrinkToFit="1"/>
    </xf>
    <xf numFmtId="0" fontId="12" fillId="0" borderId="68" xfId="0" applyFont="1" applyBorder="1" applyAlignment="1">
      <alignment horizontal="center" vertical="center" shrinkToFit="1"/>
    </xf>
    <xf numFmtId="0" fontId="12" fillId="0" borderId="38" xfId="0" applyFont="1" applyBorder="1" applyAlignment="1">
      <alignment horizontal="center" vertical="center" shrinkToFit="1"/>
    </xf>
    <xf numFmtId="0" fontId="12" fillId="0" borderId="40" xfId="0" applyFont="1" applyBorder="1" applyAlignment="1">
      <alignment horizontal="center" vertical="center" shrinkToFit="1"/>
    </xf>
    <xf numFmtId="38" fontId="14" fillId="0" borderId="72" xfId="1" applyFont="1" applyBorder="1" applyAlignment="1">
      <alignment vertical="center"/>
    </xf>
    <xf numFmtId="0" fontId="14" fillId="0" borderId="72" xfId="0" applyFont="1" applyBorder="1" applyAlignment="1">
      <alignment vertical="center"/>
    </xf>
    <xf numFmtId="0" fontId="14" fillId="0" borderId="73" xfId="0" applyFont="1" applyBorder="1" applyAlignment="1">
      <alignment vertical="center"/>
    </xf>
    <xf numFmtId="38" fontId="22" fillId="0" borderId="38" xfId="1" applyFont="1" applyBorder="1" applyAlignment="1">
      <alignment vertical="center"/>
    </xf>
    <xf numFmtId="38" fontId="22" fillId="0" borderId="40" xfId="1" applyFont="1" applyBorder="1" applyAlignment="1">
      <alignment vertical="center"/>
    </xf>
    <xf numFmtId="0" fontId="3" fillId="0" borderId="7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2" fillId="0" borderId="53" xfId="0" applyFont="1" applyBorder="1" applyAlignment="1">
      <alignment horizontal="center" vertical="center" shrinkToFit="1"/>
    </xf>
    <xf numFmtId="0" fontId="2" fillId="0" borderId="54" xfId="0" applyFont="1" applyBorder="1" applyAlignment="1">
      <alignment horizontal="center" vertical="center" shrinkToFit="1"/>
    </xf>
    <xf numFmtId="0" fontId="11" fillId="0" borderId="49" xfId="0" applyFont="1" applyBorder="1" applyAlignment="1">
      <alignment horizontal="distributed" vertical="center"/>
    </xf>
    <xf numFmtId="0" fontId="2" fillId="0" borderId="49" xfId="0" applyFont="1" applyBorder="1" applyAlignment="1">
      <alignment horizontal="distributed" vertical="center"/>
    </xf>
    <xf numFmtId="38" fontId="23" fillId="0" borderId="0" xfId="1" applyFont="1" applyBorder="1" applyAlignment="1">
      <alignment horizontal="right" vertical="center"/>
    </xf>
    <xf numFmtId="0" fontId="23" fillId="0" borderId="0" xfId="0" applyFont="1" applyAlignment="1">
      <alignment horizontal="right"/>
    </xf>
    <xf numFmtId="0" fontId="23" fillId="0" borderId="12" xfId="0" applyFont="1" applyBorder="1" applyAlignment="1">
      <alignment horizontal="right"/>
    </xf>
    <xf numFmtId="177" fontId="15" fillId="0" borderId="38" xfId="1" applyNumberFormat="1" applyFont="1" applyBorder="1" applyAlignment="1" applyProtection="1">
      <alignment vertical="center"/>
      <protection locked="0"/>
    </xf>
    <xf numFmtId="177" fontId="15" fillId="0" borderId="9" xfId="1" applyNumberFormat="1" applyFont="1" applyBorder="1" applyAlignment="1" applyProtection="1">
      <alignment vertical="center"/>
      <protection locked="0"/>
    </xf>
    <xf numFmtId="0" fontId="16" fillId="0" borderId="1" xfId="0" applyFont="1" applyBorder="1" applyAlignment="1" applyProtection="1">
      <alignment vertical="center"/>
      <protection locked="0"/>
    </xf>
    <xf numFmtId="0" fontId="3" fillId="0" borderId="13" xfId="0" applyFont="1" applyBorder="1" applyAlignment="1">
      <alignment horizontal="left" vertical="top" wrapText="1"/>
    </xf>
    <xf numFmtId="0" fontId="3" fillId="0" borderId="14" xfId="0" applyFont="1" applyBorder="1" applyAlignment="1">
      <alignment horizontal="left" vertical="top" wrapText="1"/>
    </xf>
    <xf numFmtId="0" fontId="3" fillId="0" borderId="19" xfId="0" applyFont="1" applyBorder="1" applyAlignment="1">
      <alignment horizontal="left" vertical="top" wrapText="1"/>
    </xf>
    <xf numFmtId="0" fontId="3" fillId="0" borderId="18" xfId="0" applyFont="1" applyBorder="1" applyAlignment="1">
      <alignment horizontal="left" vertical="top" wrapText="1"/>
    </xf>
    <xf numFmtId="0" fontId="11" fillId="0" borderId="0" xfId="0" applyFont="1" applyAlignment="1">
      <alignment horizontal="distributed" vertical="center" justifyLastLine="1"/>
    </xf>
    <xf numFmtId="0" fontId="2" fillId="0" borderId="0" xfId="0" applyFont="1" applyAlignment="1">
      <alignment vertical="center"/>
    </xf>
    <xf numFmtId="0" fontId="19" fillId="0" borderId="11" xfId="0" applyFont="1" applyBorder="1" applyAlignment="1">
      <alignment vertical="center" textRotation="255" shrinkToFit="1"/>
    </xf>
    <xf numFmtId="0" fontId="19" fillId="0" borderId="0" xfId="0" applyFont="1" applyAlignment="1">
      <alignment vertical="center" textRotation="255" shrinkToFit="1"/>
    </xf>
    <xf numFmtId="0" fontId="19" fillId="0" borderId="10" xfId="0" applyFont="1" applyBorder="1" applyAlignment="1">
      <alignment vertical="center" textRotation="255" shrinkToFit="1"/>
    </xf>
    <xf numFmtId="0" fontId="19" fillId="0" borderId="9" xfId="0" applyFont="1" applyBorder="1" applyAlignment="1">
      <alignment vertical="center" textRotation="255" shrinkToFit="1"/>
    </xf>
    <xf numFmtId="0" fontId="19" fillId="0" borderId="1" xfId="0" applyFont="1" applyBorder="1" applyAlignment="1">
      <alignment vertical="center" textRotation="255" shrinkToFit="1"/>
    </xf>
    <xf numFmtId="0" fontId="19" fillId="0" borderId="8" xfId="0" applyFont="1" applyBorder="1" applyAlignment="1">
      <alignment vertical="center" textRotation="255" shrinkToFit="1"/>
    </xf>
    <xf numFmtId="49" fontId="11" fillId="0" borderId="11" xfId="0" applyNumberFormat="1" applyFont="1" applyBorder="1" applyAlignment="1">
      <alignment horizontal="center" vertical="center"/>
    </xf>
    <xf numFmtId="49" fontId="11" fillId="0" borderId="0" xfId="0" applyNumberFormat="1" applyFont="1" applyAlignment="1">
      <alignment horizontal="center" vertical="center"/>
    </xf>
    <xf numFmtId="49" fontId="11" fillId="0" borderId="10" xfId="0" applyNumberFormat="1" applyFont="1" applyBorder="1" applyAlignment="1">
      <alignment horizontal="center" vertical="center"/>
    </xf>
    <xf numFmtId="49" fontId="11" fillId="0" borderId="9" xfId="0" applyNumberFormat="1" applyFont="1" applyBorder="1" applyAlignment="1">
      <alignment horizontal="center" vertical="center"/>
    </xf>
    <xf numFmtId="49" fontId="11" fillId="0" borderId="1" xfId="0" applyNumberFormat="1" applyFont="1" applyBorder="1" applyAlignment="1">
      <alignment horizontal="center" vertical="center"/>
    </xf>
    <xf numFmtId="49" fontId="11" fillId="0" borderId="8" xfId="0" applyNumberFormat="1" applyFont="1" applyBorder="1" applyAlignment="1">
      <alignment horizontal="center" vertical="center"/>
    </xf>
    <xf numFmtId="0" fontId="19" fillId="0" borderId="5" xfId="0" applyFont="1" applyBorder="1" applyAlignment="1">
      <alignment vertical="center" textRotation="255" shrinkToFit="1"/>
    </xf>
    <xf numFmtId="0" fontId="19" fillId="0" borderId="3" xfId="0" applyFont="1" applyBorder="1" applyAlignment="1">
      <alignment vertical="center" textRotation="255" shrinkToFit="1"/>
    </xf>
    <xf numFmtId="0" fontId="19" fillId="0" borderId="4" xfId="0" applyFont="1" applyBorder="1" applyAlignment="1">
      <alignment vertical="center" textRotation="255" shrinkToFit="1"/>
    </xf>
    <xf numFmtId="0" fontId="2" fillId="0" borderId="5" xfId="0" applyFont="1" applyBorder="1" applyAlignment="1" applyProtection="1">
      <alignment horizontal="left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2" fillId="0" borderId="11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0" fontId="2" fillId="0" borderId="10" xfId="0" applyFont="1" applyBorder="1" applyAlignment="1" applyProtection="1">
      <alignment horizontal="left" vertical="center" wrapText="1"/>
      <protection locked="0"/>
    </xf>
    <xf numFmtId="0" fontId="2" fillId="0" borderId="9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2" fillId="0" borderId="8" xfId="0" applyFont="1" applyBorder="1" applyAlignment="1" applyProtection="1">
      <alignment horizontal="left" vertical="center" wrapText="1"/>
      <protection locked="0"/>
    </xf>
    <xf numFmtId="0" fontId="11" fillId="0" borderId="11" xfId="0" applyFont="1" applyBorder="1" applyAlignment="1">
      <alignment horizontal="center" vertical="top"/>
    </xf>
    <xf numFmtId="0" fontId="11" fillId="0" borderId="0" xfId="0" applyFont="1" applyAlignment="1">
      <alignment horizontal="center" vertical="top"/>
    </xf>
    <xf numFmtId="0" fontId="24" fillId="0" borderId="11" xfId="0" applyFont="1" applyBorder="1" applyAlignment="1">
      <alignment horizontal="center"/>
    </xf>
    <xf numFmtId="0" fontId="24" fillId="0" borderId="0" xfId="0" applyFont="1" applyAlignment="1">
      <alignment horizontal="center"/>
    </xf>
    <xf numFmtId="38" fontId="2" fillId="0" borderId="53" xfId="0" applyNumberFormat="1" applyFont="1" applyBorder="1" applyAlignment="1">
      <alignment horizontal="distributed" vertical="center" justifyLastLine="1"/>
    </xf>
    <xf numFmtId="38" fontId="2" fillId="0" borderId="54" xfId="0" applyNumberFormat="1" applyFont="1" applyBorder="1" applyAlignment="1">
      <alignment horizontal="distributed" vertical="center" justifyLastLine="1"/>
    </xf>
    <xf numFmtId="0" fontId="11" fillId="0" borderId="29" xfId="0" applyFont="1" applyBorder="1" applyAlignment="1">
      <alignment horizontal="center" vertical="center"/>
    </xf>
    <xf numFmtId="0" fontId="11" fillId="0" borderId="30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17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0" fontId="0" fillId="0" borderId="17" xfId="0" applyBorder="1" applyAlignment="1">
      <alignment vertical="center" shrinkToFit="1"/>
    </xf>
    <xf numFmtId="0" fontId="0" fillId="0" borderId="0" xfId="0" applyAlignment="1">
      <alignment vertical="center" shrinkToFit="1"/>
    </xf>
    <xf numFmtId="0" fontId="0" fillId="0" borderId="10" xfId="0" applyBorder="1" applyAlignment="1">
      <alignment vertical="center" shrinkToFit="1"/>
    </xf>
    <xf numFmtId="0" fontId="0" fillId="0" borderId="78" xfId="0" applyBorder="1" applyAlignment="1">
      <alignment vertical="center" shrinkToFit="1"/>
    </xf>
    <xf numFmtId="0" fontId="0" fillId="0" borderId="79" xfId="0" applyBorder="1" applyAlignment="1">
      <alignment vertical="center" shrinkToFit="1"/>
    </xf>
    <xf numFmtId="0" fontId="0" fillId="0" borderId="80" xfId="0" applyBorder="1" applyAlignment="1">
      <alignment vertical="center" shrinkToFit="1"/>
    </xf>
    <xf numFmtId="38" fontId="14" fillId="0" borderId="76" xfId="1" applyFont="1" applyBorder="1" applyAlignment="1">
      <alignment vertical="center"/>
    </xf>
    <xf numFmtId="38" fontId="14" fillId="0" borderId="3" xfId="1" applyFont="1" applyBorder="1" applyAlignment="1">
      <alignment vertical="center"/>
    </xf>
    <xf numFmtId="38" fontId="14" fillId="0" borderId="4" xfId="1" applyFont="1" applyBorder="1" applyAlignment="1">
      <alignment vertical="center"/>
    </xf>
    <xf numFmtId="38" fontId="15" fillId="0" borderId="31" xfId="1" applyFont="1" applyBorder="1" applyAlignment="1" applyProtection="1">
      <alignment vertical="center"/>
      <protection locked="0"/>
    </xf>
    <xf numFmtId="0" fontId="15" fillId="0" borderId="32" xfId="0" applyFont="1" applyBorder="1" applyAlignment="1" applyProtection="1">
      <alignment vertical="center"/>
      <protection locked="0"/>
    </xf>
    <xf numFmtId="38" fontId="15" fillId="0" borderId="37" xfId="1" applyFont="1" applyBorder="1" applyAlignment="1" applyProtection="1">
      <alignment vertical="center"/>
      <protection locked="0"/>
    </xf>
    <xf numFmtId="0" fontId="15" fillId="0" borderId="38" xfId="0" applyFont="1" applyBorder="1" applyAlignment="1" applyProtection="1">
      <alignment vertical="center"/>
      <protection locked="0"/>
    </xf>
    <xf numFmtId="0" fontId="0" fillId="0" borderId="38" xfId="0" applyBorder="1" applyAlignment="1">
      <alignment horizontal="center" vertical="center" shrinkToFit="1"/>
    </xf>
    <xf numFmtId="0" fontId="0" fillId="0" borderId="40" xfId="0" applyBorder="1" applyAlignment="1">
      <alignment horizontal="center" vertical="center" shrinkToFit="1"/>
    </xf>
    <xf numFmtId="0" fontId="12" fillId="0" borderId="78" xfId="0" applyFont="1" applyBorder="1" applyAlignment="1">
      <alignment horizontal="center" vertical="center" shrinkToFit="1"/>
    </xf>
    <xf numFmtId="0" fontId="12" fillId="0" borderId="79" xfId="0" applyFont="1" applyBorder="1" applyAlignment="1">
      <alignment horizontal="center" vertical="center" shrinkToFit="1"/>
    </xf>
    <xf numFmtId="0" fontId="12" fillId="0" borderId="80" xfId="0" applyFont="1" applyBorder="1" applyAlignment="1">
      <alignment horizontal="center" vertical="center" shrinkToFit="1"/>
    </xf>
    <xf numFmtId="0" fontId="12" fillId="0" borderId="77" xfId="0" applyFont="1" applyBorder="1" applyAlignment="1">
      <alignment horizontal="center" vertical="center" shrinkToFit="1"/>
    </xf>
    <xf numFmtId="0" fontId="12" fillId="0" borderId="32" xfId="0" applyFont="1" applyBorder="1" applyAlignment="1">
      <alignment horizontal="center" vertical="center" shrinkToFit="1"/>
    </xf>
    <xf numFmtId="0" fontId="12" fillId="0" borderId="34" xfId="0" applyFont="1" applyBorder="1" applyAlignment="1">
      <alignment horizontal="center" vertical="center" shrinkToFit="1"/>
    </xf>
    <xf numFmtId="0" fontId="12" fillId="0" borderId="85" xfId="0" applyFont="1" applyBorder="1" applyAlignment="1">
      <alignment horizontal="center" vertical="center" shrinkToFit="1"/>
    </xf>
    <xf numFmtId="0" fontId="12" fillId="0" borderId="49" xfId="0" applyFont="1" applyBorder="1" applyAlignment="1">
      <alignment horizontal="center" vertical="center" shrinkToFit="1"/>
    </xf>
    <xf numFmtId="0" fontId="12" fillId="0" borderId="51" xfId="0" applyFont="1" applyBorder="1" applyAlignment="1">
      <alignment horizontal="center" vertical="center" shrinkToFit="1"/>
    </xf>
    <xf numFmtId="38" fontId="14" fillId="0" borderId="44" xfId="1" applyFont="1" applyBorder="1" applyAlignment="1">
      <alignment vertical="center"/>
    </xf>
    <xf numFmtId="38" fontId="14" fillId="0" borderId="46" xfId="1" applyFont="1" applyBorder="1" applyAlignment="1">
      <alignment vertical="center"/>
    </xf>
    <xf numFmtId="38" fontId="15" fillId="0" borderId="43" xfId="1" applyFont="1" applyBorder="1" applyAlignment="1" applyProtection="1">
      <alignment vertical="center"/>
      <protection locked="0"/>
    </xf>
    <xf numFmtId="0" fontId="15" fillId="0" borderId="44" xfId="0" applyFont="1" applyBorder="1" applyAlignment="1" applyProtection="1">
      <alignment vertical="center"/>
      <protection locked="0"/>
    </xf>
    <xf numFmtId="0" fontId="0" fillId="0" borderId="44" xfId="0" applyBorder="1" applyAlignment="1">
      <alignment horizontal="center" vertical="center" shrinkToFit="1"/>
    </xf>
    <xf numFmtId="0" fontId="0" fillId="0" borderId="46" xfId="0" applyBorder="1" applyAlignment="1">
      <alignment horizontal="center" vertical="center" shrinkToFit="1"/>
    </xf>
    <xf numFmtId="0" fontId="0" fillId="0" borderId="78" xfId="0" applyBorder="1" applyAlignment="1">
      <alignment horizontal="center" vertical="center" shrinkToFit="1"/>
    </xf>
    <xf numFmtId="0" fontId="0" fillId="0" borderId="79" xfId="0" applyBorder="1" applyAlignment="1">
      <alignment horizontal="center" vertical="center" shrinkToFit="1"/>
    </xf>
    <xf numFmtId="0" fontId="0" fillId="0" borderId="80" xfId="0" applyBorder="1" applyAlignment="1">
      <alignment horizontal="center" vertical="center" shrinkToFit="1"/>
    </xf>
    <xf numFmtId="38" fontId="14" fillId="0" borderId="83" xfId="1" applyFont="1" applyBorder="1" applyAlignment="1">
      <alignment vertical="center"/>
    </xf>
    <xf numFmtId="38" fontId="14" fillId="0" borderId="79" xfId="1" applyFont="1" applyBorder="1" applyAlignment="1">
      <alignment vertical="center"/>
    </xf>
    <xf numFmtId="38" fontId="14" fillId="0" borderId="80" xfId="1" applyFont="1" applyBorder="1" applyAlignment="1">
      <alignment vertical="center"/>
    </xf>
    <xf numFmtId="0" fontId="3" fillId="0" borderId="14" xfId="0" applyFont="1" applyBorder="1" applyAlignment="1">
      <alignment horizontal="left" vertical="top"/>
    </xf>
    <xf numFmtId="0" fontId="3" fillId="0" borderId="19" xfId="0" applyFont="1" applyBorder="1" applyAlignment="1">
      <alignment horizontal="left" vertical="top"/>
    </xf>
    <xf numFmtId="0" fontId="3" fillId="0" borderId="7" xfId="0" applyFont="1" applyBorder="1" applyAlignment="1">
      <alignment horizontal="left" vertical="top"/>
    </xf>
    <xf numFmtId="0" fontId="3" fillId="0" borderId="1" xfId="0" applyFont="1" applyBorder="1" applyAlignment="1">
      <alignment horizontal="left" vertical="top"/>
    </xf>
    <xf numFmtId="0" fontId="3" fillId="0" borderId="18" xfId="0" applyFont="1" applyBorder="1" applyAlignment="1">
      <alignment horizontal="left" vertical="top"/>
    </xf>
    <xf numFmtId="0" fontId="2" fillId="0" borderId="75" xfId="0" applyFont="1" applyBorder="1" applyAlignment="1">
      <alignment horizontal="distributed" vertical="center" justifyLastLine="1"/>
    </xf>
    <xf numFmtId="38" fontId="14" fillId="0" borderId="64" xfId="1" applyFont="1" applyBorder="1" applyAlignment="1">
      <alignment vertical="center"/>
    </xf>
    <xf numFmtId="38" fontId="14" fillId="0" borderId="65" xfId="1" applyFont="1" applyBorder="1" applyAlignment="1">
      <alignment vertical="center"/>
    </xf>
    <xf numFmtId="38" fontId="15" fillId="0" borderId="38" xfId="1" applyFont="1" applyBorder="1" applyAlignment="1" applyProtection="1">
      <alignment vertical="center"/>
      <protection locked="0"/>
    </xf>
    <xf numFmtId="38" fontId="14" fillId="0" borderId="66" xfId="1" applyFont="1" applyBorder="1" applyAlignment="1">
      <alignment vertical="center"/>
    </xf>
    <xf numFmtId="38" fontId="14" fillId="0" borderId="67" xfId="1" applyFont="1" applyBorder="1" applyAlignment="1">
      <alignment vertical="center"/>
    </xf>
    <xf numFmtId="38" fontId="22" fillId="0" borderId="66" xfId="1" applyFont="1" applyBorder="1" applyAlignment="1">
      <alignment vertical="center"/>
    </xf>
    <xf numFmtId="38" fontId="22" fillId="0" borderId="67" xfId="1" applyFont="1" applyBorder="1" applyAlignment="1">
      <alignment vertical="center"/>
    </xf>
    <xf numFmtId="38" fontId="48" fillId="0" borderId="39" xfId="1" applyFont="1" applyBorder="1" applyAlignment="1">
      <alignment vertical="center"/>
    </xf>
    <xf numFmtId="38" fontId="48" fillId="0" borderId="38" xfId="1" applyFont="1" applyBorder="1" applyAlignment="1">
      <alignment vertical="center"/>
    </xf>
    <xf numFmtId="38" fontId="48" fillId="0" borderId="40" xfId="1" applyFont="1" applyBorder="1" applyAlignment="1">
      <alignment vertical="center"/>
    </xf>
    <xf numFmtId="0" fontId="27" fillId="0" borderId="7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27" fillId="0" borderId="8" xfId="0" applyFont="1" applyBorder="1" applyAlignment="1">
      <alignment horizontal="center" vertical="center"/>
    </xf>
    <xf numFmtId="0" fontId="26" fillId="0" borderId="71" xfId="0" applyFont="1" applyBorder="1" applyAlignment="1">
      <alignment horizontal="center" vertical="center"/>
    </xf>
    <xf numFmtId="0" fontId="26" fillId="0" borderId="44" xfId="0" applyFont="1" applyBorder="1" applyAlignment="1">
      <alignment horizontal="center" vertical="center"/>
    </xf>
    <xf numFmtId="0" fontId="26" fillId="0" borderId="46" xfId="0" applyFont="1" applyBorder="1" applyAlignment="1">
      <alignment horizontal="center" vertical="center"/>
    </xf>
    <xf numFmtId="38" fontId="15" fillId="0" borderId="48" xfId="1" applyFont="1" applyBorder="1" applyAlignment="1" applyProtection="1">
      <alignment vertical="center"/>
      <protection locked="0"/>
    </xf>
    <xf numFmtId="0" fontId="15" fillId="0" borderId="49" xfId="0" applyFont="1" applyBorder="1" applyAlignment="1" applyProtection="1">
      <alignment vertical="center"/>
      <protection locked="0"/>
    </xf>
    <xf numFmtId="38" fontId="14" fillId="0" borderId="25" xfId="1" applyFont="1" applyBorder="1" applyAlignment="1">
      <alignment vertical="center"/>
    </xf>
    <xf numFmtId="38" fontId="14" fillId="0" borderId="26" xfId="1" applyFont="1" applyBorder="1" applyAlignment="1">
      <alignment vertical="center"/>
    </xf>
    <xf numFmtId="0" fontId="11" fillId="0" borderId="28" xfId="0" applyFont="1" applyBorder="1" applyAlignment="1">
      <alignment horizontal="distributed" vertical="center" justifyLastLine="1"/>
    </xf>
    <xf numFmtId="0" fontId="11" fillId="0" borderId="29" xfId="0" applyFont="1" applyBorder="1" applyAlignment="1">
      <alignment horizontal="distributed" vertical="center" justifyLastLine="1"/>
    </xf>
    <xf numFmtId="38" fontId="23" fillId="0" borderId="29" xfId="1" applyFont="1" applyBorder="1" applyAlignment="1">
      <alignment horizontal="right" vertical="center"/>
    </xf>
    <xf numFmtId="0" fontId="23" fillId="0" borderId="29" xfId="0" applyFont="1" applyBorder="1" applyAlignment="1">
      <alignment horizontal="right"/>
    </xf>
    <xf numFmtId="0" fontId="23" fillId="0" borderId="30" xfId="0" applyFont="1" applyBorder="1" applyAlignment="1">
      <alignment horizontal="right"/>
    </xf>
    <xf numFmtId="38" fontId="14" fillId="0" borderId="73" xfId="1" applyFont="1" applyBorder="1" applyAlignment="1">
      <alignment vertical="center"/>
    </xf>
    <xf numFmtId="0" fontId="11" fillId="0" borderId="28" xfId="0" applyFont="1" applyBorder="1" applyAlignment="1">
      <alignment horizontal="center" vertical="distributed"/>
    </xf>
    <xf numFmtId="0" fontId="11" fillId="0" borderId="29" xfId="0" applyFont="1" applyBorder="1" applyAlignment="1">
      <alignment horizontal="center"/>
    </xf>
    <xf numFmtId="0" fontId="11" fillId="0" borderId="30" xfId="0" applyFont="1" applyBorder="1" applyAlignment="1">
      <alignment horizontal="center"/>
    </xf>
    <xf numFmtId="0" fontId="2" fillId="0" borderId="86" xfId="0" applyFont="1" applyBorder="1" applyAlignment="1">
      <alignment horizontal="distributed" vertical="center" justifyLastLine="1"/>
    </xf>
    <xf numFmtId="0" fontId="2" fillId="0" borderId="87" xfId="0" applyFont="1" applyBorder="1" applyAlignment="1">
      <alignment horizontal="distributed" vertical="center" justifyLastLine="1"/>
    </xf>
    <xf numFmtId="0" fontId="2" fillId="0" borderId="88" xfId="0" applyFont="1" applyBorder="1" applyAlignment="1">
      <alignment horizontal="distributed" vertical="center" justifyLastLine="1"/>
    </xf>
    <xf numFmtId="38" fontId="14" fillId="0" borderId="89" xfId="0" applyNumberFormat="1" applyFont="1" applyBorder="1" applyAlignment="1">
      <alignment vertical="center"/>
    </xf>
    <xf numFmtId="38" fontId="14" fillId="0" borderId="87" xfId="0" applyNumberFormat="1" applyFont="1" applyBorder="1" applyAlignment="1">
      <alignment vertical="center"/>
    </xf>
    <xf numFmtId="38" fontId="14" fillId="0" borderId="90" xfId="0" applyNumberFormat="1" applyFont="1" applyBorder="1" applyAlignment="1">
      <alignment vertical="center"/>
    </xf>
    <xf numFmtId="0" fontId="26" fillId="0" borderId="7" xfId="0" applyFont="1" applyBorder="1" applyAlignment="1">
      <alignment horizontal="center" vertical="center" textRotation="255"/>
    </xf>
    <xf numFmtId="0" fontId="26" fillId="0" borderId="1" xfId="0" applyFont="1" applyBorder="1" applyAlignment="1">
      <alignment horizontal="center" vertical="center" textRotation="255"/>
    </xf>
    <xf numFmtId="0" fontId="26" fillId="0" borderId="8" xfId="0" applyFont="1" applyBorder="1" applyAlignment="1">
      <alignment horizontal="center" vertical="center" textRotation="255"/>
    </xf>
    <xf numFmtId="0" fontId="6" fillId="0" borderId="9" xfId="0" applyFont="1" applyBorder="1" applyAlignment="1">
      <alignment horizontal="left" vertical="top"/>
    </xf>
    <xf numFmtId="0" fontId="6" fillId="0" borderId="1" xfId="0" applyFont="1" applyBorder="1" applyAlignment="1">
      <alignment horizontal="left" vertical="top"/>
    </xf>
    <xf numFmtId="0" fontId="6" fillId="0" borderId="18" xfId="0" applyFont="1" applyBorder="1" applyAlignment="1">
      <alignment horizontal="left" vertical="top"/>
    </xf>
    <xf numFmtId="0" fontId="27" fillId="0" borderId="17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10" xfId="0" applyFont="1" applyBorder="1" applyAlignment="1">
      <alignment horizontal="center" vertical="center"/>
    </xf>
    <xf numFmtId="0" fontId="6" fillId="0" borderId="16" xfId="0" applyFont="1" applyBorder="1" applyAlignment="1">
      <alignment horizontal="distributed"/>
    </xf>
    <xf numFmtId="0" fontId="6" fillId="0" borderId="14" xfId="0" applyFont="1" applyBorder="1"/>
    <xf numFmtId="0" fontId="6" fillId="0" borderId="19" xfId="0" applyFont="1" applyBorder="1"/>
    <xf numFmtId="38" fontId="14" fillId="0" borderId="69" xfId="1" applyFont="1" applyBorder="1" applyAlignment="1">
      <alignment vertical="center"/>
    </xf>
    <xf numFmtId="38" fontId="14" fillId="0" borderId="70" xfId="1" applyFont="1" applyBorder="1" applyAlignment="1">
      <alignment vertical="center"/>
    </xf>
    <xf numFmtId="0" fontId="3" fillId="0" borderId="58" xfId="0" applyFont="1" applyBorder="1" applyAlignment="1">
      <alignment horizontal="center" vertical="top" wrapText="1"/>
    </xf>
    <xf numFmtId="0" fontId="3" fillId="0" borderId="59" xfId="0" applyFont="1" applyBorder="1" applyAlignment="1">
      <alignment horizontal="center" vertical="top" wrapText="1"/>
    </xf>
    <xf numFmtId="0" fontId="0" fillId="0" borderId="54" xfId="0" applyBorder="1" applyAlignment="1">
      <alignment horizontal="distributed" vertical="center" justifyLastLine="1"/>
    </xf>
    <xf numFmtId="38" fontId="14" fillId="0" borderId="91" xfId="1" applyFont="1" applyBorder="1" applyAlignment="1">
      <alignment vertical="center"/>
    </xf>
    <xf numFmtId="38" fontId="14" fillId="0" borderId="92" xfId="1" applyFont="1" applyBorder="1" applyAlignment="1">
      <alignment vertical="center"/>
    </xf>
    <xf numFmtId="0" fontId="0" fillId="0" borderId="3" xfId="0" applyBorder="1" applyAlignment="1">
      <alignment vertical="center" shrinkToFit="1"/>
    </xf>
    <xf numFmtId="0" fontId="0" fillId="0" borderId="4" xfId="0" applyBorder="1" applyAlignment="1">
      <alignment vertical="center" shrinkToFit="1"/>
    </xf>
    <xf numFmtId="0" fontId="12" fillId="0" borderId="7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4" xfId="0" applyBorder="1" applyAlignment="1">
      <alignment shrinkToFit="1"/>
    </xf>
    <xf numFmtId="0" fontId="0" fillId="0" borderId="46" xfId="0" applyBorder="1" applyAlignment="1">
      <alignment shrinkToFit="1"/>
    </xf>
    <xf numFmtId="0" fontId="0" fillId="0" borderId="78" xfId="0" applyBorder="1" applyAlignment="1">
      <alignment shrinkToFit="1"/>
    </xf>
    <xf numFmtId="0" fontId="0" fillId="0" borderId="79" xfId="0" applyBorder="1" applyAlignment="1">
      <alignment shrinkToFit="1"/>
    </xf>
    <xf numFmtId="0" fontId="0" fillId="0" borderId="80" xfId="0" applyBorder="1" applyAlignment="1">
      <alignment shrinkToFit="1"/>
    </xf>
    <xf numFmtId="0" fontId="12" fillId="0" borderId="75" xfId="0" applyFont="1" applyBorder="1" applyAlignment="1">
      <alignment horizontal="center" vertical="center" shrinkToFit="1"/>
    </xf>
    <xf numFmtId="0" fontId="12" fillId="0" borderId="25" xfId="0" applyFont="1" applyBorder="1" applyAlignment="1">
      <alignment horizontal="center" vertical="center" shrinkToFit="1"/>
    </xf>
    <xf numFmtId="0" fontId="12" fillId="0" borderId="26" xfId="0" applyFont="1" applyBorder="1" applyAlignment="1">
      <alignment horizontal="center" vertical="center" shrinkToFit="1"/>
    </xf>
    <xf numFmtId="38" fontId="14" fillId="0" borderId="93" xfId="1" applyFont="1" applyBorder="1" applyAlignment="1">
      <alignment vertical="center"/>
    </xf>
    <xf numFmtId="38" fontId="14" fillId="0" borderId="0" xfId="1" applyFont="1" applyBorder="1" applyAlignment="1">
      <alignment vertical="center"/>
    </xf>
    <xf numFmtId="38" fontId="14" fillId="0" borderId="10" xfId="1" applyFont="1" applyBorder="1" applyAlignment="1">
      <alignment vertical="center"/>
    </xf>
    <xf numFmtId="0" fontId="11" fillId="0" borderId="95" xfId="0" applyFont="1" applyBorder="1" applyAlignment="1">
      <alignment horizontal="distributed" vertical="center"/>
    </xf>
    <xf numFmtId="0" fontId="2" fillId="0" borderId="95" xfId="0" applyFont="1" applyBorder="1" applyAlignment="1">
      <alignment horizontal="distributed" vertical="center"/>
    </xf>
    <xf numFmtId="38" fontId="14" fillId="0" borderId="96" xfId="1" applyFont="1" applyBorder="1" applyAlignment="1">
      <alignment vertical="center"/>
    </xf>
    <xf numFmtId="38" fontId="14" fillId="0" borderId="97" xfId="1" applyFont="1" applyBorder="1" applyAlignment="1">
      <alignment vertical="center"/>
    </xf>
    <xf numFmtId="177" fontId="15" fillId="0" borderId="94" xfId="1" applyNumberFormat="1" applyFont="1" applyBorder="1" applyAlignment="1" applyProtection="1">
      <alignment vertical="center"/>
      <protection locked="0"/>
    </xf>
    <xf numFmtId="0" fontId="15" fillId="0" borderId="95" xfId="0" applyFont="1" applyBorder="1" applyAlignment="1" applyProtection="1">
      <alignment vertical="center"/>
      <protection locked="0"/>
    </xf>
    <xf numFmtId="38" fontId="14" fillId="0" borderId="99" xfId="1" applyFont="1" applyBorder="1" applyAlignment="1">
      <alignment vertical="center"/>
    </xf>
    <xf numFmtId="0" fontId="11" fillId="0" borderId="28" xfId="0" applyFont="1" applyBorder="1" applyAlignment="1">
      <alignment horizontal="distributed" vertical="distributed" justifyLastLine="1"/>
    </xf>
    <xf numFmtId="0" fontId="11" fillId="0" borderId="29" xfId="0" applyFont="1" applyBorder="1" applyAlignment="1">
      <alignment horizontal="distributed" justifyLastLine="1"/>
    </xf>
    <xf numFmtId="0" fontId="2" fillId="0" borderId="1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top"/>
    </xf>
    <xf numFmtId="0" fontId="2" fillId="0" borderId="0" xfId="0" applyFont="1" applyAlignment="1">
      <alignment horizontal="center" vertical="top"/>
    </xf>
    <xf numFmtId="38" fontId="14" fillId="0" borderId="33" xfId="1" applyFont="1" applyBorder="1" applyAlignment="1" applyProtection="1">
      <alignment vertical="center"/>
    </xf>
    <xf numFmtId="38" fontId="14" fillId="0" borderId="32" xfId="1" applyFont="1" applyBorder="1" applyAlignment="1" applyProtection="1">
      <alignment vertical="center"/>
    </xf>
    <xf numFmtId="38" fontId="14" fillId="0" borderId="39" xfId="1" applyFont="1" applyBorder="1" applyAlignment="1" applyProtection="1">
      <alignment vertical="center"/>
    </xf>
    <xf numFmtId="38" fontId="14" fillId="0" borderId="38" xfId="1" applyFont="1" applyBorder="1" applyAlignment="1" applyProtection="1">
      <alignment vertical="center"/>
    </xf>
    <xf numFmtId="38" fontId="14" fillId="0" borderId="40" xfId="1" applyFont="1" applyBorder="1" applyAlignment="1" applyProtection="1">
      <alignment vertical="center"/>
    </xf>
    <xf numFmtId="38" fontId="14" fillId="0" borderId="34" xfId="1" applyFont="1" applyBorder="1" applyAlignment="1" applyProtection="1">
      <alignment vertical="center"/>
    </xf>
    <xf numFmtId="38" fontId="14" fillId="0" borderId="79" xfId="1" applyFont="1" applyBorder="1" applyAlignment="1" applyProtection="1">
      <alignment vertical="center"/>
    </xf>
    <xf numFmtId="0" fontId="14" fillId="0" borderId="80" xfId="0" applyFont="1" applyBorder="1" applyAlignment="1">
      <alignment vertical="center"/>
    </xf>
    <xf numFmtId="38" fontId="22" fillId="0" borderId="39" xfId="1" applyFont="1" applyBorder="1" applyAlignment="1" applyProtection="1">
      <alignment vertical="center"/>
    </xf>
    <xf numFmtId="38" fontId="22" fillId="0" borderId="38" xfId="1" applyFont="1" applyBorder="1" applyAlignment="1" applyProtection="1">
      <alignment vertical="center"/>
    </xf>
    <xf numFmtId="38" fontId="22" fillId="0" borderId="40" xfId="1" applyFont="1" applyBorder="1" applyAlignment="1" applyProtection="1">
      <alignment vertical="center"/>
    </xf>
    <xf numFmtId="0" fontId="26" fillId="0" borderId="17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6" fillId="0" borderId="10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6" fillId="0" borderId="8" xfId="0" applyFont="1" applyBorder="1" applyAlignment="1">
      <alignment horizontal="center" vertical="center"/>
    </xf>
    <xf numFmtId="177" fontId="18" fillId="0" borderId="56" xfId="1" applyNumberFormat="1" applyFont="1" applyBorder="1" applyAlignment="1" applyProtection="1">
      <alignment vertical="center"/>
    </xf>
    <xf numFmtId="177" fontId="18" fillId="0" borderId="54" xfId="1" applyNumberFormat="1" applyFont="1" applyBorder="1" applyAlignment="1" applyProtection="1">
      <alignment vertical="center"/>
    </xf>
    <xf numFmtId="177" fontId="18" fillId="0" borderId="57" xfId="1" applyNumberFormat="1" applyFont="1" applyBorder="1" applyAlignment="1" applyProtection="1">
      <alignment vertical="center"/>
    </xf>
    <xf numFmtId="38" fontId="14" fillId="0" borderId="44" xfId="1" applyFont="1" applyBorder="1" applyAlignment="1" applyProtection="1">
      <alignment vertical="center"/>
    </xf>
    <xf numFmtId="38" fontId="14" fillId="0" borderId="50" xfId="1" applyFont="1" applyBorder="1" applyAlignment="1" applyProtection="1">
      <alignment vertical="center"/>
    </xf>
    <xf numFmtId="38" fontId="14" fillId="0" borderId="49" xfId="1" applyFont="1" applyBorder="1" applyAlignment="1" applyProtection="1">
      <alignment vertical="center"/>
    </xf>
    <xf numFmtId="38" fontId="14" fillId="0" borderId="51" xfId="1" applyFont="1" applyBorder="1" applyAlignment="1" applyProtection="1">
      <alignment vertical="center"/>
    </xf>
    <xf numFmtId="177" fontId="18" fillId="0" borderId="24" xfId="1" applyNumberFormat="1" applyFont="1" applyBorder="1" applyAlignment="1" applyProtection="1">
      <alignment vertical="center"/>
    </xf>
    <xf numFmtId="177" fontId="18" fillId="0" borderId="25" xfId="1" applyNumberFormat="1" applyFont="1" applyBorder="1" applyAlignment="1" applyProtection="1">
      <alignment vertical="center"/>
    </xf>
    <xf numFmtId="0" fontId="12" fillId="0" borderId="17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0" xfId="0" applyBorder="1" applyAlignment="1">
      <alignment horizontal="center" vertical="center"/>
    </xf>
    <xf numFmtId="177" fontId="18" fillId="0" borderId="56" xfId="0" applyNumberFormat="1" applyFont="1" applyBorder="1" applyAlignment="1">
      <alignment vertical="center"/>
    </xf>
    <xf numFmtId="0" fontId="18" fillId="0" borderId="54" xfId="0" applyFont="1" applyBorder="1" applyAlignment="1">
      <alignment vertical="center"/>
    </xf>
    <xf numFmtId="0" fontId="18" fillId="0" borderId="57" xfId="0" applyFont="1" applyBorder="1" applyAlignment="1">
      <alignment vertical="center"/>
    </xf>
    <xf numFmtId="0" fontId="12" fillId="0" borderId="78" xfId="0" applyFont="1" applyBorder="1" applyAlignment="1">
      <alignment horizontal="center" vertical="center"/>
    </xf>
    <xf numFmtId="0" fontId="0" fillId="0" borderId="79" xfId="0" applyBorder="1" applyAlignment="1">
      <alignment horizontal="center" vertical="center"/>
    </xf>
    <xf numFmtId="0" fontId="0" fillId="0" borderId="80" xfId="0" applyBorder="1" applyAlignment="1">
      <alignment horizontal="center" vertical="center"/>
    </xf>
    <xf numFmtId="38" fontId="32" fillId="0" borderId="29" xfId="1" applyFont="1" applyBorder="1" applyAlignment="1" applyProtection="1">
      <alignment horizontal="right" vertical="center"/>
    </xf>
    <xf numFmtId="0" fontId="32" fillId="0" borderId="29" xfId="0" applyFont="1" applyBorder="1" applyAlignment="1">
      <alignment horizontal="right" vertical="center"/>
    </xf>
    <xf numFmtId="0" fontId="32" fillId="0" borderId="30" xfId="0" applyFont="1" applyBorder="1" applyAlignment="1">
      <alignment horizontal="right" vertical="center"/>
    </xf>
    <xf numFmtId="0" fontId="27" fillId="0" borderId="71" xfId="0" applyFont="1" applyBorder="1" applyAlignment="1">
      <alignment horizontal="center" vertical="center"/>
    </xf>
    <xf numFmtId="0" fontId="27" fillId="0" borderId="44" xfId="0" applyFont="1" applyBorder="1" applyAlignment="1">
      <alignment horizontal="center" vertical="center"/>
    </xf>
    <xf numFmtId="0" fontId="27" fillId="0" borderId="46" xfId="0" applyFont="1" applyBorder="1" applyAlignment="1">
      <alignment horizontal="center" vertical="center"/>
    </xf>
    <xf numFmtId="38" fontId="23" fillId="0" borderId="29" xfId="1" applyFont="1" applyBorder="1" applyAlignment="1" applyProtection="1">
      <alignment horizontal="right" vertical="center"/>
    </xf>
    <xf numFmtId="0" fontId="23" fillId="0" borderId="29" xfId="0" applyFont="1" applyBorder="1" applyAlignment="1">
      <alignment horizontal="right" vertical="center"/>
    </xf>
    <xf numFmtId="0" fontId="23" fillId="0" borderId="30" xfId="0" applyFont="1" applyBorder="1" applyAlignment="1">
      <alignment horizontal="right" vertical="center"/>
    </xf>
    <xf numFmtId="0" fontId="3" fillId="0" borderId="2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/>
    </xf>
    <xf numFmtId="0" fontId="3" fillId="0" borderId="6" xfId="0" applyFont="1" applyBorder="1" applyAlignment="1">
      <alignment horizontal="left" vertical="top"/>
    </xf>
    <xf numFmtId="0" fontId="3" fillId="0" borderId="17" xfId="0" applyFont="1" applyBorder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38" fontId="14" fillId="0" borderId="45" xfId="1" applyFont="1" applyBorder="1" applyAlignment="1" applyProtection="1">
      <alignment vertical="center"/>
    </xf>
    <xf numFmtId="38" fontId="14" fillId="0" borderId="46" xfId="1" applyFont="1" applyBorder="1" applyAlignment="1" applyProtection="1">
      <alignment vertical="center"/>
    </xf>
    <xf numFmtId="38" fontId="14" fillId="0" borderId="95" xfId="1" applyFont="1" applyBorder="1" applyAlignment="1" applyProtection="1">
      <alignment vertical="center"/>
    </xf>
    <xf numFmtId="0" fontId="14" fillId="0" borderId="101" xfId="0" applyFont="1" applyBorder="1" applyAlignment="1">
      <alignment vertical="center"/>
    </xf>
    <xf numFmtId="0" fontId="12" fillId="0" borderId="17" xfId="0" applyFont="1" applyBorder="1" applyAlignment="1">
      <alignment vertical="center" shrinkToFit="1"/>
    </xf>
    <xf numFmtId="0" fontId="12" fillId="0" borderId="0" xfId="0" applyFont="1" applyAlignment="1">
      <alignment vertical="center" shrinkToFit="1"/>
    </xf>
    <xf numFmtId="0" fontId="12" fillId="0" borderId="10" xfId="0" applyFont="1" applyBorder="1" applyAlignment="1">
      <alignment vertical="center" shrinkToFit="1"/>
    </xf>
    <xf numFmtId="0" fontId="3" fillId="0" borderId="0" xfId="0" applyFont="1" applyAlignment="1">
      <alignment horizontal="left" vertical="center" wrapText="1" shrinkToFit="1"/>
    </xf>
    <xf numFmtId="0" fontId="2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38" fontId="14" fillId="0" borderId="50" xfId="1" applyFont="1" applyBorder="1" applyAlignment="1">
      <alignment horizontal="right" vertical="center"/>
    </xf>
    <xf numFmtId="38" fontId="14" fillId="0" borderId="49" xfId="1" applyFont="1" applyBorder="1" applyAlignment="1">
      <alignment horizontal="right" vertical="center"/>
    </xf>
    <xf numFmtId="0" fontId="14" fillId="0" borderId="51" xfId="0" applyFont="1" applyBorder="1" applyAlignment="1">
      <alignment horizontal="right" vertical="center"/>
    </xf>
    <xf numFmtId="38" fontId="14" fillId="0" borderId="33" xfId="1" applyFont="1" applyBorder="1" applyAlignment="1">
      <alignment horizontal="right" vertical="center"/>
    </xf>
    <xf numFmtId="38" fontId="14" fillId="0" borderId="32" xfId="1" applyFont="1" applyBorder="1" applyAlignment="1">
      <alignment horizontal="right" vertical="center"/>
    </xf>
    <xf numFmtId="38" fontId="14" fillId="0" borderId="34" xfId="1" applyFont="1" applyBorder="1" applyAlignment="1">
      <alignment horizontal="right" vertical="center"/>
    </xf>
    <xf numFmtId="38" fontId="34" fillId="0" borderId="39" xfId="1" applyFont="1" applyBorder="1" applyAlignment="1">
      <alignment horizontal="right" vertical="center"/>
    </xf>
    <xf numFmtId="38" fontId="34" fillId="0" borderId="38" xfId="1" applyFont="1" applyBorder="1" applyAlignment="1">
      <alignment horizontal="right" vertical="center"/>
    </xf>
    <xf numFmtId="38" fontId="34" fillId="0" borderId="40" xfId="1" applyFont="1" applyBorder="1" applyAlignment="1">
      <alignment horizontal="right" vertical="center"/>
    </xf>
    <xf numFmtId="38" fontId="14" fillId="0" borderId="39" xfId="1" applyFont="1" applyBorder="1" applyAlignment="1">
      <alignment horizontal="right" vertical="center"/>
    </xf>
    <xf numFmtId="38" fontId="14" fillId="0" borderId="38" xfId="1" applyFont="1" applyBorder="1" applyAlignment="1">
      <alignment horizontal="right" vertical="center"/>
    </xf>
    <xf numFmtId="0" fontId="14" fillId="0" borderId="40" xfId="0" applyFont="1" applyBorder="1" applyAlignment="1">
      <alignment horizontal="right" vertical="center"/>
    </xf>
    <xf numFmtId="0" fontId="12" fillId="0" borderId="68" xfId="0" applyFont="1" applyBorder="1" applyAlignment="1">
      <alignment horizontal="center" vertical="center"/>
    </xf>
    <xf numFmtId="0" fontId="12" fillId="0" borderId="38" xfId="0" applyFont="1" applyBorder="1" applyAlignment="1">
      <alignment horizontal="center" vertical="center"/>
    </xf>
    <xf numFmtId="0" fontId="12" fillId="0" borderId="40" xfId="0" applyFont="1" applyBorder="1" applyAlignment="1">
      <alignment horizontal="center" vertical="center"/>
    </xf>
    <xf numFmtId="38" fontId="14" fillId="0" borderId="51" xfId="1" applyFont="1" applyBorder="1" applyAlignment="1">
      <alignment horizontal="right" vertical="center"/>
    </xf>
    <xf numFmtId="0" fontId="12" fillId="0" borderId="77" xfId="0" applyFont="1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14" fillId="0" borderId="34" xfId="0" applyFont="1" applyBorder="1" applyAlignment="1">
      <alignment horizontal="right" vertical="center"/>
    </xf>
    <xf numFmtId="38" fontId="14" fillId="0" borderId="40" xfId="1" applyFont="1" applyBorder="1" applyAlignment="1">
      <alignment horizontal="right" vertical="center"/>
    </xf>
    <xf numFmtId="3" fontId="32" fillId="0" borderId="29" xfId="0" applyNumberFormat="1" applyFont="1" applyBorder="1" applyAlignment="1">
      <alignment horizontal="right" vertical="center"/>
    </xf>
    <xf numFmtId="3" fontId="32" fillId="0" borderId="30" xfId="0" applyNumberFormat="1" applyFont="1" applyBorder="1" applyAlignment="1">
      <alignment horizontal="right" vertical="center"/>
    </xf>
    <xf numFmtId="0" fontId="11" fillId="0" borderId="75" xfId="0" applyFont="1" applyBorder="1" applyAlignment="1">
      <alignment horizontal="distributed" vertical="center" justifyLastLine="1"/>
    </xf>
    <xf numFmtId="0" fontId="11" fillId="0" borderId="25" xfId="0" applyFont="1" applyBorder="1" applyAlignment="1">
      <alignment horizontal="distributed" vertical="center" justifyLastLine="1"/>
    </xf>
    <xf numFmtId="38" fontId="14" fillId="0" borderId="54" xfId="0" applyNumberFormat="1" applyFont="1" applyBorder="1" applyAlignment="1">
      <alignment horizontal="right" vertical="center"/>
    </xf>
    <xf numFmtId="38" fontId="14" fillId="0" borderId="55" xfId="0" applyNumberFormat="1" applyFont="1" applyBorder="1" applyAlignment="1">
      <alignment horizontal="right" vertical="center"/>
    </xf>
    <xf numFmtId="38" fontId="14" fillId="0" borderId="25" xfId="0" applyNumberFormat="1" applyFont="1" applyBorder="1" applyAlignment="1">
      <alignment horizontal="right" vertical="center"/>
    </xf>
    <xf numFmtId="38" fontId="14" fillId="0" borderId="26" xfId="0" applyNumberFormat="1" applyFont="1" applyBorder="1" applyAlignment="1">
      <alignment horizontal="right" vertical="center"/>
    </xf>
    <xf numFmtId="177" fontId="18" fillId="0" borderId="25" xfId="0" applyNumberFormat="1" applyFont="1" applyBorder="1" applyAlignment="1">
      <alignment vertical="center"/>
    </xf>
    <xf numFmtId="177" fontId="15" fillId="0" borderId="49" xfId="1" applyNumberFormat="1" applyFont="1" applyBorder="1" applyAlignment="1" applyProtection="1">
      <alignment vertical="center"/>
      <protection locked="0"/>
    </xf>
    <xf numFmtId="0" fontId="11" fillId="0" borderId="32" xfId="0" applyFont="1" applyBorder="1" applyAlignment="1">
      <alignment horizontal="distributed" vertical="center"/>
    </xf>
    <xf numFmtId="0" fontId="34" fillId="0" borderId="40" xfId="0" applyFont="1" applyBorder="1" applyAlignment="1">
      <alignment horizontal="right" vertical="center"/>
    </xf>
    <xf numFmtId="38" fontId="22" fillId="0" borderId="39" xfId="1" applyFont="1" applyBorder="1" applyAlignment="1">
      <alignment horizontal="right" vertical="center"/>
    </xf>
    <xf numFmtId="38" fontId="22" fillId="0" borderId="38" xfId="1" applyFont="1" applyBorder="1" applyAlignment="1">
      <alignment horizontal="right" vertical="center"/>
    </xf>
    <xf numFmtId="0" fontId="22" fillId="0" borderId="40" xfId="0" applyFont="1" applyBorder="1" applyAlignment="1">
      <alignment horizontal="right" vertical="center"/>
    </xf>
    <xf numFmtId="38" fontId="14" fillId="0" borderId="45" xfId="1" applyFont="1" applyBorder="1" applyAlignment="1">
      <alignment horizontal="right" vertical="center"/>
    </xf>
    <xf numFmtId="38" fontId="14" fillId="0" borderId="44" xfId="1" applyFont="1" applyBorder="1" applyAlignment="1">
      <alignment horizontal="right" vertical="center"/>
    </xf>
    <xf numFmtId="0" fontId="14" fillId="0" borderId="46" xfId="0" applyFont="1" applyBorder="1" applyAlignment="1">
      <alignment horizontal="right" vertical="center"/>
    </xf>
    <xf numFmtId="38" fontId="14" fillId="0" borderId="0" xfId="0" applyNumberFormat="1" applyFont="1" applyAlignment="1">
      <alignment vertical="distributed"/>
    </xf>
    <xf numFmtId="177" fontId="18" fillId="0" borderId="24" xfId="0" applyNumberFormat="1" applyFont="1" applyBorder="1" applyAlignment="1">
      <alignment vertical="center"/>
    </xf>
    <xf numFmtId="0" fontId="3" fillId="0" borderId="58" xfId="0" applyFont="1" applyBorder="1" applyAlignment="1">
      <alignment horizontal="left" vertical="top" wrapText="1"/>
    </xf>
    <xf numFmtId="0" fontId="3" fillId="0" borderId="59" xfId="0" applyFont="1" applyBorder="1" applyAlignment="1">
      <alignment horizontal="left" vertical="top"/>
    </xf>
    <xf numFmtId="0" fontId="3" fillId="0" borderId="60" xfId="0" applyFont="1" applyBorder="1" applyAlignment="1">
      <alignment horizontal="left" vertical="top"/>
    </xf>
    <xf numFmtId="3" fontId="14" fillId="0" borderId="54" xfId="0" applyNumberFormat="1" applyFont="1" applyBorder="1" applyAlignment="1">
      <alignment horizontal="right" vertical="center"/>
    </xf>
    <xf numFmtId="3" fontId="14" fillId="0" borderId="55" xfId="0" applyNumberFormat="1" applyFont="1" applyBorder="1" applyAlignment="1">
      <alignment horizontal="right" vertical="center"/>
    </xf>
    <xf numFmtId="38" fontId="14" fillId="0" borderId="46" xfId="1" applyFont="1" applyBorder="1" applyAlignment="1">
      <alignment horizontal="right" vertical="center"/>
    </xf>
    <xf numFmtId="0" fontId="14" fillId="0" borderId="25" xfId="0" applyFont="1" applyBorder="1" applyAlignment="1">
      <alignment horizontal="right" vertical="center"/>
    </xf>
    <xf numFmtId="0" fontId="14" fillId="0" borderId="26" xfId="0" applyFont="1" applyBorder="1" applyAlignment="1">
      <alignment horizontal="right" vertical="center"/>
    </xf>
    <xf numFmtId="0" fontId="3" fillId="0" borderId="14" xfId="0" applyFont="1" applyBorder="1" applyAlignment="1">
      <alignment horizontal="left" vertical="top" shrinkToFit="1"/>
    </xf>
    <xf numFmtId="0" fontId="3" fillId="0" borderId="19" xfId="0" applyFont="1" applyBorder="1" applyAlignment="1">
      <alignment horizontal="left" vertical="top" shrinkToFit="1"/>
    </xf>
    <xf numFmtId="0" fontId="3" fillId="0" borderId="17" xfId="0" applyFont="1" applyBorder="1" applyAlignment="1">
      <alignment horizontal="left" vertical="top" shrinkToFit="1"/>
    </xf>
    <xf numFmtId="0" fontId="3" fillId="0" borderId="0" xfId="0" applyFont="1" applyAlignment="1">
      <alignment horizontal="left" vertical="top" shrinkToFit="1"/>
    </xf>
    <xf numFmtId="0" fontId="3" fillId="0" borderId="12" xfId="0" applyFont="1" applyBorder="1" applyAlignment="1">
      <alignment horizontal="left" vertical="top" shrinkToFit="1"/>
    </xf>
    <xf numFmtId="0" fontId="3" fillId="0" borderId="7" xfId="0" applyFont="1" applyBorder="1" applyAlignment="1">
      <alignment horizontal="left" vertical="top" shrinkToFit="1"/>
    </xf>
    <xf numFmtId="0" fontId="3" fillId="0" borderId="1" xfId="0" applyFont="1" applyBorder="1" applyAlignment="1">
      <alignment horizontal="left" vertical="top" shrinkToFit="1"/>
    </xf>
    <xf numFmtId="0" fontId="3" fillId="0" borderId="18" xfId="0" applyFont="1" applyBorder="1" applyAlignment="1">
      <alignment horizontal="left" vertical="top" shrinkToFit="1"/>
    </xf>
    <xf numFmtId="3" fontId="14" fillId="0" borderId="33" xfId="0" applyNumberFormat="1" applyFont="1" applyBorder="1" applyAlignment="1">
      <alignment horizontal="right" vertical="center"/>
    </xf>
    <xf numFmtId="3" fontId="14" fillId="0" borderId="32" xfId="0" applyNumberFormat="1" applyFont="1" applyBorder="1" applyAlignment="1">
      <alignment horizontal="right" vertical="center"/>
    </xf>
    <xf numFmtId="3" fontId="14" fillId="0" borderId="34" xfId="0" applyNumberFormat="1" applyFont="1" applyBorder="1" applyAlignment="1">
      <alignment horizontal="right" vertical="center"/>
    </xf>
    <xf numFmtId="0" fontId="14" fillId="0" borderId="32" xfId="0" applyFont="1" applyBorder="1" applyAlignment="1">
      <alignment horizontal="right" vertical="center"/>
    </xf>
    <xf numFmtId="0" fontId="14" fillId="0" borderId="38" xfId="0" applyFont="1" applyBorder="1" applyAlignment="1">
      <alignment horizontal="right" vertical="center"/>
    </xf>
    <xf numFmtId="0" fontId="34" fillId="0" borderId="38" xfId="0" applyFont="1" applyBorder="1" applyAlignment="1">
      <alignment horizontal="right" vertical="center"/>
    </xf>
    <xf numFmtId="0" fontId="14" fillId="0" borderId="49" xfId="0" applyFont="1" applyBorder="1" applyAlignment="1">
      <alignment horizontal="right" vertical="center"/>
    </xf>
    <xf numFmtId="38" fontId="14" fillId="0" borderId="83" xfId="1" applyFont="1" applyBorder="1" applyAlignment="1">
      <alignment horizontal="right" vertical="center"/>
    </xf>
    <xf numFmtId="38" fontId="14" fillId="0" borderId="79" xfId="1" applyFont="1" applyBorder="1" applyAlignment="1">
      <alignment horizontal="right" vertical="center"/>
    </xf>
    <xf numFmtId="0" fontId="14" fillId="0" borderId="80" xfId="0" applyFont="1" applyBorder="1" applyAlignment="1">
      <alignment horizontal="right" vertical="center"/>
    </xf>
    <xf numFmtId="38" fontId="12" fillId="0" borderId="7" xfId="0" applyNumberFormat="1" applyFont="1" applyBorder="1" applyAlignment="1">
      <alignment horizontal="center" vertical="center" shrinkToFit="1"/>
    </xf>
    <xf numFmtId="0" fontId="24" fillId="0" borderId="0" xfId="0" applyFont="1" applyAlignment="1">
      <alignment horizontal="center" vertical="top"/>
    </xf>
    <xf numFmtId="3" fontId="23" fillId="0" borderId="29" xfId="0" applyNumberFormat="1" applyFont="1" applyBorder="1" applyAlignment="1">
      <alignment horizontal="right" vertical="center"/>
    </xf>
    <xf numFmtId="3" fontId="23" fillId="0" borderId="30" xfId="0" applyNumberFormat="1" applyFont="1" applyBorder="1" applyAlignment="1">
      <alignment horizontal="right" vertical="center"/>
    </xf>
    <xf numFmtId="0" fontId="19" fillId="0" borderId="5" xfId="0" applyFont="1" applyBorder="1" applyAlignment="1">
      <alignment horizontal="center" vertical="center" textRotation="255" shrinkToFit="1"/>
    </xf>
    <xf numFmtId="0" fontId="19" fillId="0" borderId="3" xfId="0" applyFont="1" applyBorder="1" applyAlignment="1">
      <alignment horizontal="center" vertical="center" textRotation="255" shrinkToFit="1"/>
    </xf>
    <xf numFmtId="0" fontId="19" fillId="0" borderId="4" xfId="0" applyFont="1" applyBorder="1" applyAlignment="1">
      <alignment horizontal="center" vertical="center" textRotation="255" shrinkToFit="1"/>
    </xf>
    <xf numFmtId="0" fontId="19" fillId="0" borderId="11" xfId="0" applyFont="1" applyBorder="1" applyAlignment="1">
      <alignment horizontal="center" vertical="center" textRotation="255" shrinkToFit="1"/>
    </xf>
    <xf numFmtId="0" fontId="19" fillId="0" borderId="0" xfId="0" applyFont="1" applyAlignment="1">
      <alignment horizontal="center" vertical="center" textRotation="255" shrinkToFit="1"/>
    </xf>
    <xf numFmtId="0" fontId="19" fillId="0" borderId="10" xfId="0" applyFont="1" applyBorder="1" applyAlignment="1">
      <alignment horizontal="center" vertical="center" textRotation="255" shrinkToFit="1"/>
    </xf>
    <xf numFmtId="0" fontId="19" fillId="0" borderId="9" xfId="0" applyFont="1" applyBorder="1" applyAlignment="1">
      <alignment horizontal="center" vertical="center" textRotation="255" shrinkToFit="1"/>
    </xf>
    <xf numFmtId="0" fontId="19" fillId="0" borderId="1" xfId="0" applyFont="1" applyBorder="1" applyAlignment="1">
      <alignment horizontal="center" vertical="center" textRotation="255" shrinkToFit="1"/>
    </xf>
    <xf numFmtId="0" fontId="19" fillId="0" borderId="8" xfId="0" applyFont="1" applyBorder="1" applyAlignment="1">
      <alignment horizontal="center" vertical="center" textRotation="255" shrinkToFit="1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0" fontId="11" fillId="0" borderId="2" xfId="0" applyFont="1" applyBorder="1" applyAlignment="1">
      <alignment horizontal="center" vertical="center" shrinkToFit="1"/>
    </xf>
    <xf numFmtId="0" fontId="11" fillId="0" borderId="3" xfId="0" applyFont="1" applyBorder="1" applyAlignment="1">
      <alignment horizontal="center" vertical="center" shrinkToFit="1"/>
    </xf>
    <xf numFmtId="0" fontId="11" fillId="0" borderId="17" xfId="0" applyFont="1" applyBorder="1" applyAlignment="1">
      <alignment horizontal="center" vertical="center" shrinkToFit="1"/>
    </xf>
    <xf numFmtId="0" fontId="11" fillId="0" borderId="0" xfId="0" applyFont="1" applyAlignment="1">
      <alignment horizontal="center" vertical="center" shrinkToFit="1"/>
    </xf>
    <xf numFmtId="0" fontId="11" fillId="0" borderId="75" xfId="0" applyFont="1" applyBorder="1" applyAlignment="1">
      <alignment horizontal="center" vertical="center" shrinkToFit="1"/>
    </xf>
    <xf numFmtId="0" fontId="11" fillId="0" borderId="25" xfId="0" applyFont="1" applyBorder="1" applyAlignment="1">
      <alignment horizontal="center" vertical="center" shrinkToFit="1"/>
    </xf>
    <xf numFmtId="3" fontId="23" fillId="0" borderId="3" xfId="0" applyNumberFormat="1" applyFont="1" applyBorder="1" applyAlignment="1">
      <alignment horizontal="right" vertical="center"/>
    </xf>
    <xf numFmtId="3" fontId="23" fillId="0" borderId="6" xfId="0" applyNumberFormat="1" applyFont="1" applyBorder="1" applyAlignment="1">
      <alignment horizontal="right" vertical="center"/>
    </xf>
    <xf numFmtId="3" fontId="23" fillId="0" borderId="0" xfId="0" applyNumberFormat="1" applyFont="1" applyAlignment="1">
      <alignment horizontal="right" vertical="center"/>
    </xf>
    <xf numFmtId="3" fontId="23" fillId="0" borderId="12" xfId="0" applyNumberFormat="1" applyFont="1" applyBorder="1" applyAlignment="1">
      <alignment horizontal="right" vertical="center"/>
    </xf>
    <xf numFmtId="3" fontId="23" fillId="0" borderId="25" xfId="0" applyNumberFormat="1" applyFont="1" applyBorder="1" applyAlignment="1">
      <alignment horizontal="right" vertical="center"/>
    </xf>
    <xf numFmtId="3" fontId="23" fillId="0" borderId="27" xfId="0" applyNumberFormat="1" applyFont="1" applyBorder="1" applyAlignment="1">
      <alignment horizontal="right" vertical="center"/>
    </xf>
    <xf numFmtId="38" fontId="14" fillId="0" borderId="102" xfId="1" applyFont="1" applyBorder="1" applyAlignment="1">
      <alignment horizontal="right" vertical="center"/>
    </xf>
    <xf numFmtId="38" fontId="14" fillId="0" borderId="95" xfId="1" applyFont="1" applyBorder="1" applyAlignment="1">
      <alignment horizontal="right" vertical="center"/>
    </xf>
    <xf numFmtId="0" fontId="14" fillId="0" borderId="101" xfId="0" applyFont="1" applyBorder="1" applyAlignment="1">
      <alignment horizontal="right" vertical="center"/>
    </xf>
    <xf numFmtId="0" fontId="37" fillId="0" borderId="103" xfId="0" applyFont="1" applyBorder="1" applyAlignment="1">
      <alignment horizontal="distributed" vertical="center" justifyLastLine="1"/>
    </xf>
    <xf numFmtId="0" fontId="37" fillId="0" borderId="104" xfId="0" applyFont="1" applyBorder="1" applyAlignment="1">
      <alignment horizontal="distributed" vertical="center" justifyLastLine="1"/>
    </xf>
    <xf numFmtId="0" fontId="37" fillId="0" borderId="105" xfId="0" applyFont="1" applyBorder="1" applyAlignment="1">
      <alignment horizontal="distributed" vertical="center" justifyLastLine="1"/>
    </xf>
    <xf numFmtId="0" fontId="37" fillId="0" borderId="106" xfId="0" applyFont="1" applyBorder="1" applyAlignment="1">
      <alignment horizontal="distributed" vertical="center" justifyLastLine="1"/>
    </xf>
    <xf numFmtId="0" fontId="37" fillId="0" borderId="107" xfId="0" applyFont="1" applyBorder="1" applyAlignment="1">
      <alignment horizontal="distributed" vertical="center" justifyLastLine="1"/>
    </xf>
    <xf numFmtId="0" fontId="37" fillId="0" borderId="108" xfId="0" applyFont="1" applyBorder="1" applyAlignment="1">
      <alignment horizontal="distributed" vertical="center" justifyLastLine="1"/>
    </xf>
    <xf numFmtId="0" fontId="6" fillId="0" borderId="3" xfId="0" applyFont="1" applyBorder="1" applyAlignment="1">
      <alignment horizontal="center" vertical="distributed" justifyLastLine="1"/>
    </xf>
    <xf numFmtId="0" fontId="6" fillId="0" borderId="4" xfId="0" applyFont="1" applyBorder="1" applyAlignment="1">
      <alignment horizontal="center" vertical="distributed" justifyLastLine="1"/>
    </xf>
    <xf numFmtId="0" fontId="6" fillId="0" borderId="1" xfId="0" applyFont="1" applyBorder="1" applyAlignment="1">
      <alignment horizontal="center" vertical="distributed" justifyLastLine="1"/>
    </xf>
    <xf numFmtId="0" fontId="6" fillId="0" borderId="8" xfId="0" applyFont="1" applyBorder="1" applyAlignment="1">
      <alignment horizontal="center" vertical="distributed" justifyLastLine="1"/>
    </xf>
    <xf numFmtId="0" fontId="6" fillId="0" borderId="3" xfId="0" applyFont="1" applyBorder="1" applyAlignment="1">
      <alignment horizontal="distributed" vertical="center" justifyLastLine="1" shrinkToFit="1"/>
    </xf>
    <xf numFmtId="0" fontId="6" fillId="0" borderId="4" xfId="0" applyFont="1" applyBorder="1" applyAlignment="1">
      <alignment horizontal="distributed" vertical="center" justifyLastLine="1" shrinkToFit="1"/>
    </xf>
    <xf numFmtId="0" fontId="6" fillId="0" borderId="0" xfId="0" applyFont="1" applyAlignment="1">
      <alignment horizontal="distributed" vertical="center" justifyLastLine="1" shrinkToFit="1"/>
    </xf>
    <xf numFmtId="0" fontId="6" fillId="0" borderId="10" xfId="0" applyFont="1" applyBorder="1" applyAlignment="1">
      <alignment horizontal="distributed" vertical="center" justifyLastLine="1" shrinkToFit="1"/>
    </xf>
    <xf numFmtId="0" fontId="6" fillId="0" borderId="1" xfId="0" applyFont="1" applyBorder="1" applyAlignment="1">
      <alignment horizontal="distributed" vertical="center" justifyLastLine="1" shrinkToFit="1"/>
    </xf>
    <xf numFmtId="0" fontId="6" fillId="0" borderId="8" xfId="0" applyFont="1" applyBorder="1" applyAlignment="1">
      <alignment horizontal="distributed" vertical="center" justifyLastLine="1" shrinkToFit="1"/>
    </xf>
    <xf numFmtId="56" fontId="7" fillId="0" borderId="13" xfId="0" applyNumberFormat="1" applyFont="1" applyBorder="1" applyAlignment="1" applyProtection="1">
      <alignment horizontal="center" vertical="center"/>
      <protection locked="0"/>
    </xf>
    <xf numFmtId="0" fontId="7" fillId="0" borderId="14" xfId="0" applyFont="1" applyBorder="1" applyAlignment="1" applyProtection="1">
      <alignment horizontal="center" vertical="center"/>
      <protection locked="0"/>
    </xf>
    <xf numFmtId="0" fontId="7" fillId="0" borderId="15" xfId="0" applyFont="1" applyBorder="1" applyAlignment="1" applyProtection="1">
      <alignment horizontal="center" vertical="center"/>
      <protection locked="0"/>
    </xf>
    <xf numFmtId="0" fontId="7" fillId="0" borderId="17" xfId="0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10" xfId="0" applyFont="1" applyBorder="1" applyAlignment="1" applyProtection="1">
      <alignment horizontal="center" vertical="center"/>
      <protection locked="0"/>
    </xf>
    <xf numFmtId="0" fontId="7" fillId="0" borderId="7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8" xfId="0" applyFont="1" applyBorder="1" applyAlignment="1" applyProtection="1">
      <alignment horizontal="center" vertical="center"/>
      <protection locked="0"/>
    </xf>
    <xf numFmtId="49" fontId="1" fillId="0" borderId="16" xfId="0" applyNumberFormat="1" applyFont="1" applyBorder="1" applyAlignment="1" applyProtection="1">
      <alignment horizontal="left" vertical="center" shrinkToFit="1"/>
      <protection locked="0"/>
    </xf>
    <xf numFmtId="0" fontId="1" fillId="0" borderId="14" xfId="0" applyFont="1" applyBorder="1" applyAlignment="1" applyProtection="1">
      <alignment horizontal="left" vertical="center" shrinkToFit="1"/>
      <protection locked="0"/>
    </xf>
    <xf numFmtId="0" fontId="1" fillId="0" borderId="11" xfId="0" applyFont="1" applyBorder="1" applyAlignment="1" applyProtection="1">
      <alignment horizontal="left" vertical="center" shrinkToFit="1"/>
      <protection locked="0"/>
    </xf>
    <xf numFmtId="0" fontId="1" fillId="0" borderId="0" xfId="0" applyFont="1" applyAlignment="1" applyProtection="1">
      <alignment horizontal="left" vertical="center" shrinkToFit="1"/>
      <protection locked="0"/>
    </xf>
    <xf numFmtId="0" fontId="1" fillId="0" borderId="9" xfId="0" applyFont="1" applyBorder="1" applyAlignment="1" applyProtection="1">
      <alignment horizontal="left" vertical="center" shrinkToFit="1"/>
      <protection locked="0"/>
    </xf>
    <xf numFmtId="0" fontId="1" fillId="0" borderId="1" xfId="0" applyFont="1" applyBorder="1" applyAlignment="1" applyProtection="1">
      <alignment horizontal="left" vertical="center" shrinkToFit="1"/>
      <protection locked="0"/>
    </xf>
    <xf numFmtId="49" fontId="8" fillId="0" borderId="14" xfId="0" applyNumberFormat="1" applyFont="1" applyBorder="1" applyAlignment="1" applyProtection="1">
      <alignment horizontal="center" vertical="center" wrapText="1"/>
      <protection locked="0"/>
    </xf>
    <xf numFmtId="0" fontId="1" fillId="0" borderId="14" xfId="0" applyFont="1" applyBorder="1" applyAlignment="1" applyProtection="1">
      <alignment horizontal="center" vertical="center" wrapText="1"/>
      <protection locked="0"/>
    </xf>
    <xf numFmtId="0" fontId="1" fillId="0" borderId="15" xfId="0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 applyProtection="1">
      <alignment horizontal="center" vertical="center" wrapText="1"/>
      <protection locked="0"/>
    </xf>
    <xf numFmtId="0" fontId="6" fillId="0" borderId="14" xfId="0" applyFont="1" applyBorder="1" applyAlignment="1">
      <alignment horizontal="distributed" vertical="center" justifyLastLine="1" shrinkToFit="1"/>
    </xf>
    <xf numFmtId="0" fontId="6" fillId="0" borderId="15" xfId="0" applyFont="1" applyBorder="1" applyAlignment="1">
      <alignment horizontal="distributed" vertical="center" justifyLastLine="1" shrinkToFit="1"/>
    </xf>
    <xf numFmtId="0" fontId="19" fillId="0" borderId="16" xfId="0" applyFont="1" applyBorder="1" applyAlignment="1">
      <alignment horizontal="center" vertical="center" shrinkToFit="1"/>
    </xf>
    <xf numFmtId="0" fontId="19" fillId="0" borderId="14" xfId="0" applyFont="1" applyBorder="1" applyAlignment="1">
      <alignment horizontal="center" vertical="center" shrinkToFit="1"/>
    </xf>
    <xf numFmtId="0" fontId="19" fillId="0" borderId="15" xfId="0" applyFont="1" applyBorder="1" applyAlignment="1">
      <alignment horizontal="center" vertical="center" shrinkToFit="1"/>
    </xf>
    <xf numFmtId="0" fontId="19" fillId="0" borderId="11" xfId="0" applyFont="1" applyBorder="1" applyAlignment="1">
      <alignment horizontal="center" vertical="center" shrinkToFit="1"/>
    </xf>
    <xf numFmtId="0" fontId="19" fillId="0" borderId="0" xfId="0" applyFont="1" applyAlignment="1">
      <alignment horizontal="center" vertical="center" shrinkToFit="1"/>
    </xf>
    <xf numFmtId="0" fontId="19" fillId="0" borderId="10" xfId="0" applyFont="1" applyBorder="1" applyAlignment="1">
      <alignment horizontal="center" vertical="center" shrinkToFit="1"/>
    </xf>
    <xf numFmtId="0" fontId="19" fillId="0" borderId="24" xfId="0" applyFont="1" applyBorder="1" applyAlignment="1">
      <alignment horizontal="center" vertical="center" shrinkToFit="1"/>
    </xf>
    <xf numFmtId="0" fontId="19" fillId="0" borderId="25" xfId="0" applyFont="1" applyBorder="1" applyAlignment="1">
      <alignment horizontal="center" vertical="center" shrinkToFit="1"/>
    </xf>
    <xf numFmtId="0" fontId="19" fillId="0" borderId="26" xfId="0" applyFont="1" applyBorder="1" applyAlignment="1">
      <alignment horizontal="center" vertical="center" shrinkToFit="1"/>
    </xf>
    <xf numFmtId="177" fontId="15" fillId="0" borderId="32" xfId="1" applyNumberFormat="1" applyFont="1" applyBorder="1" applyAlignment="1" applyProtection="1">
      <alignment vertical="center"/>
      <protection locked="0"/>
    </xf>
    <xf numFmtId="0" fontId="39" fillId="0" borderId="38" xfId="0" applyFont="1" applyBorder="1" applyAlignment="1" applyProtection="1">
      <alignment vertical="center"/>
      <protection locked="0"/>
    </xf>
    <xf numFmtId="177" fontId="15" fillId="0" borderId="37" xfId="1" applyNumberFormat="1" applyFont="1" applyBorder="1" applyAlignment="1">
      <alignment vertical="center"/>
    </xf>
    <xf numFmtId="0" fontId="39" fillId="0" borderId="38" xfId="0" applyFont="1" applyBorder="1" applyAlignment="1">
      <alignment vertical="center"/>
    </xf>
    <xf numFmtId="177" fontId="15" fillId="0" borderId="48" xfId="1" applyNumberFormat="1" applyFont="1" applyBorder="1" applyAlignment="1">
      <alignment vertical="center"/>
    </xf>
    <xf numFmtId="0" fontId="39" fillId="0" borderId="49" xfId="0" applyFont="1" applyBorder="1" applyAlignment="1">
      <alignment vertical="center"/>
    </xf>
    <xf numFmtId="0" fontId="2" fillId="0" borderId="22" xfId="0" applyFont="1" applyBorder="1" applyAlignment="1">
      <alignment horizontal="distributed" vertical="center" justifyLastLine="1"/>
    </xf>
    <xf numFmtId="0" fontId="2" fillId="0" borderId="23" xfId="0" applyFont="1" applyBorder="1" applyAlignment="1">
      <alignment horizontal="distributed" vertical="center" justifyLastLine="1"/>
    </xf>
    <xf numFmtId="0" fontId="2" fillId="0" borderId="56" xfId="0" applyFont="1" applyBorder="1" applyAlignment="1">
      <alignment horizontal="distributed" vertical="center" justifyLastLine="1"/>
    </xf>
    <xf numFmtId="0" fontId="39" fillId="0" borderId="44" xfId="0" applyFont="1" applyBorder="1" applyAlignment="1" applyProtection="1">
      <alignment vertical="center"/>
      <protection locked="0"/>
    </xf>
    <xf numFmtId="0" fontId="19" fillId="0" borderId="79" xfId="0" applyFont="1" applyBorder="1" applyAlignment="1">
      <alignment horizontal="distributed" vertical="top"/>
    </xf>
    <xf numFmtId="0" fontId="14" fillId="0" borderId="25" xfId="0" applyFont="1" applyBorder="1" applyAlignment="1">
      <alignment vertical="center"/>
    </xf>
    <xf numFmtId="0" fontId="14" fillId="0" borderId="26" xfId="0" applyFont="1" applyBorder="1" applyAlignment="1">
      <alignment vertical="center"/>
    </xf>
    <xf numFmtId="177" fontId="14" fillId="0" borderId="25" xfId="0" applyNumberFormat="1" applyFont="1" applyBorder="1" applyAlignment="1">
      <alignment vertical="center"/>
    </xf>
    <xf numFmtId="177" fontId="14" fillId="0" borderId="26" xfId="0" applyNumberFormat="1" applyFont="1" applyBorder="1" applyAlignment="1">
      <alignment vertical="center"/>
    </xf>
    <xf numFmtId="177" fontId="15" fillId="0" borderId="44" xfId="1" applyNumberFormat="1" applyFont="1" applyBorder="1" applyAlignment="1" applyProtection="1">
      <alignment vertical="center"/>
      <protection locked="0"/>
    </xf>
    <xf numFmtId="38" fontId="14" fillId="0" borderId="74" xfId="1" applyFont="1" applyBorder="1" applyAlignment="1">
      <alignment vertical="center"/>
    </xf>
    <xf numFmtId="0" fontId="3" fillId="0" borderId="48" xfId="0" applyFont="1" applyBorder="1" applyAlignment="1">
      <alignment horizontal="center" vertical="top" wrapText="1"/>
    </xf>
    <xf numFmtId="0" fontId="3" fillId="0" borderId="49" xfId="0" applyFont="1" applyBorder="1" applyAlignment="1">
      <alignment horizontal="center" vertical="top" wrapText="1"/>
    </xf>
    <xf numFmtId="0" fontId="3" fillId="0" borderId="52" xfId="0" applyFont="1" applyBorder="1" applyAlignment="1">
      <alignment horizontal="center" vertical="top" wrapText="1"/>
    </xf>
    <xf numFmtId="0" fontId="3" fillId="0" borderId="58" xfId="0" applyFont="1" applyBorder="1" applyAlignment="1">
      <alignment vertical="top" wrapText="1"/>
    </xf>
    <xf numFmtId="0" fontId="3" fillId="0" borderId="59" xfId="0" applyFont="1" applyBorder="1" applyAlignment="1">
      <alignment vertical="top" wrapText="1"/>
    </xf>
    <xf numFmtId="0" fontId="3" fillId="0" borderId="60" xfId="0" applyFont="1" applyBorder="1" applyAlignment="1">
      <alignment vertical="top" wrapText="1"/>
    </xf>
    <xf numFmtId="49" fontId="40" fillId="0" borderId="11" xfId="0" applyNumberFormat="1" applyFont="1" applyBorder="1" applyAlignment="1">
      <alignment horizontal="center" vertical="center"/>
    </xf>
    <xf numFmtId="49" fontId="40" fillId="0" borderId="0" xfId="0" applyNumberFormat="1" applyFont="1" applyAlignment="1">
      <alignment horizontal="center" vertical="center"/>
    </xf>
    <xf numFmtId="49" fontId="40" fillId="0" borderId="10" xfId="0" applyNumberFormat="1" applyFont="1" applyBorder="1" applyAlignment="1">
      <alignment horizontal="center" vertical="center"/>
    </xf>
    <xf numFmtId="49" fontId="40" fillId="0" borderId="9" xfId="0" applyNumberFormat="1" applyFont="1" applyBorder="1" applyAlignment="1">
      <alignment horizontal="center" vertical="center"/>
    </xf>
    <xf numFmtId="49" fontId="40" fillId="0" borderId="1" xfId="0" applyNumberFormat="1" applyFont="1" applyBorder="1" applyAlignment="1">
      <alignment horizontal="center" vertical="center"/>
    </xf>
    <xf numFmtId="49" fontId="40" fillId="0" borderId="8" xfId="0" applyNumberFormat="1" applyFont="1" applyBorder="1" applyAlignment="1">
      <alignment horizontal="center" vertical="center"/>
    </xf>
    <xf numFmtId="38" fontId="2" fillId="0" borderId="22" xfId="0" applyNumberFormat="1" applyFont="1" applyBorder="1" applyAlignment="1">
      <alignment horizontal="distributed" vertical="center" justifyLastLine="1"/>
    </xf>
    <xf numFmtId="38" fontId="2" fillId="0" borderId="23" xfId="0" applyNumberFormat="1" applyFont="1" applyBorder="1" applyAlignment="1">
      <alignment horizontal="distributed" vertical="center" justifyLastLine="1"/>
    </xf>
    <xf numFmtId="38" fontId="2" fillId="0" borderId="56" xfId="0" applyNumberFormat="1" applyFont="1" applyBorder="1" applyAlignment="1">
      <alignment horizontal="distributed" vertical="center" justifyLastLine="1"/>
    </xf>
    <xf numFmtId="38" fontId="11" fillId="0" borderId="28" xfId="0" applyNumberFormat="1" applyFont="1" applyBorder="1" applyAlignment="1">
      <alignment horizontal="distributed" vertical="center" justifyLastLine="1"/>
    </xf>
    <xf numFmtId="0" fontId="40" fillId="0" borderId="5" xfId="0" applyFont="1" applyBorder="1" applyAlignment="1">
      <alignment horizontal="center" vertical="center"/>
    </xf>
    <xf numFmtId="0" fontId="40" fillId="0" borderId="3" xfId="0" applyFont="1" applyBorder="1" applyAlignment="1">
      <alignment horizontal="center" vertical="center"/>
    </xf>
    <xf numFmtId="0" fontId="40" fillId="0" borderId="4" xfId="0" applyFont="1" applyBorder="1" applyAlignment="1">
      <alignment horizontal="center" vertical="center"/>
    </xf>
    <xf numFmtId="0" fontId="40" fillId="0" borderId="11" xfId="0" applyFont="1" applyBorder="1" applyAlignment="1">
      <alignment horizontal="center" vertical="center"/>
    </xf>
    <xf numFmtId="0" fontId="40" fillId="0" borderId="0" xfId="0" applyFont="1" applyAlignment="1">
      <alignment horizontal="center" vertical="center"/>
    </xf>
    <xf numFmtId="0" fontId="40" fillId="0" borderId="10" xfId="0" applyFont="1" applyBorder="1" applyAlignment="1">
      <alignment horizontal="center" vertical="center"/>
    </xf>
    <xf numFmtId="0" fontId="40" fillId="0" borderId="9" xfId="0" applyFont="1" applyBorder="1" applyAlignment="1">
      <alignment horizontal="center" vertical="center"/>
    </xf>
    <xf numFmtId="0" fontId="40" fillId="0" borderId="1" xfId="0" applyFont="1" applyBorder="1" applyAlignment="1">
      <alignment horizontal="center" vertical="center"/>
    </xf>
    <xf numFmtId="0" fontId="40" fillId="0" borderId="8" xfId="0" applyFont="1" applyBorder="1" applyAlignment="1">
      <alignment horizontal="center" vertical="center"/>
    </xf>
    <xf numFmtId="0" fontId="43" fillId="0" borderId="0" xfId="0" applyFont="1" applyAlignment="1">
      <alignment horizontal="distributed"/>
    </xf>
    <xf numFmtId="0" fontId="2" fillId="0" borderId="0" xfId="0" applyFont="1" applyAlignment="1">
      <alignment horizontal="distributed"/>
    </xf>
    <xf numFmtId="58" fontId="2" fillId="0" borderId="0" xfId="0" applyNumberFormat="1" applyFont="1" applyAlignment="1">
      <alignment horizontal="distributed"/>
    </xf>
    <xf numFmtId="0" fontId="2" fillId="0" borderId="0" xfId="0" applyFont="1"/>
    <xf numFmtId="0" fontId="6" fillId="0" borderId="0" xfId="0" applyFont="1" applyAlignment="1">
      <alignment horizontal="distributed" vertical="distributed" justifyLastLine="1"/>
    </xf>
    <xf numFmtId="0" fontId="2" fillId="0" borderId="0" xfId="0" applyFont="1" applyAlignment="1">
      <alignment horizontal="distributed" vertical="distributed" justifyLastLine="1"/>
    </xf>
    <xf numFmtId="0" fontId="5" fillId="0" borderId="0" xfId="0" applyFont="1" applyAlignment="1">
      <alignment horizontal="left" vertical="center" wrapText="1"/>
    </xf>
    <xf numFmtId="178" fontId="5" fillId="0" borderId="0" xfId="0" applyNumberFormat="1" applyFont="1" applyAlignment="1">
      <alignment horizontal="center" vertical="center"/>
    </xf>
    <xf numFmtId="49" fontId="15" fillId="0" borderId="0" xfId="0" applyNumberFormat="1" applyFont="1" applyAlignment="1">
      <alignment horizontal="left" vertical="center" wrapText="1"/>
    </xf>
    <xf numFmtId="49" fontId="5" fillId="0" borderId="0" xfId="0" applyNumberFormat="1" applyFont="1" applyAlignment="1">
      <alignment horizontal="center" vertical="center"/>
    </xf>
    <xf numFmtId="38" fontId="28" fillId="0" borderId="0" xfId="1" applyFont="1" applyBorder="1" applyAlignment="1">
      <alignment vertical="center"/>
    </xf>
    <xf numFmtId="0" fontId="5" fillId="0" borderId="0" xfId="0" applyFont="1"/>
    <xf numFmtId="177" fontId="28" fillId="0" borderId="0" xfId="1" applyNumberFormat="1" applyFont="1" applyBorder="1" applyAlignment="1">
      <alignment horizontal="right" vertical="center"/>
    </xf>
    <xf numFmtId="177" fontId="31" fillId="0" borderId="0" xfId="0" applyNumberFormat="1" applyFont="1" applyAlignment="1">
      <alignment horizontal="right" vertical="center"/>
    </xf>
    <xf numFmtId="49" fontId="5" fillId="0" borderId="0" xfId="0" applyNumberFormat="1" applyFont="1" applyAlignment="1">
      <alignment horizontal="left" vertical="center" wrapText="1"/>
    </xf>
    <xf numFmtId="49" fontId="45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/>
    </xf>
    <xf numFmtId="0" fontId="2" fillId="0" borderId="0" xfId="0" applyFont="1" applyAlignment="1">
      <alignment horizontal="distributed" vertical="center" justifyLastLine="1"/>
    </xf>
    <xf numFmtId="38" fontId="11" fillId="0" borderId="0" xfId="1" applyFont="1" applyBorder="1" applyAlignment="1">
      <alignment horizontal="distributed" vertical="center" justifyLastLine="1"/>
    </xf>
    <xf numFmtId="0" fontId="6" fillId="0" borderId="0" xfId="0" applyFont="1" applyAlignment="1">
      <alignment horizontal="center" vertical="center" textRotation="255"/>
    </xf>
    <xf numFmtId="177" fontId="45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top" textRotation="255"/>
    </xf>
    <xf numFmtId="0" fontId="45" fillId="0" borderId="0" xfId="0" applyFont="1" applyAlignment="1">
      <alignment horizontal="center" vertical="center"/>
    </xf>
    <xf numFmtId="0" fontId="29" fillId="0" borderId="0" xfId="0" applyFont="1" applyAlignment="1">
      <alignment horizontal="distributed" vertical="center" justifyLastLine="1"/>
    </xf>
    <xf numFmtId="38" fontId="25" fillId="0" borderId="0" xfId="1" applyFont="1" applyBorder="1" applyAlignment="1">
      <alignment horizontal="distributed" vertical="center" justifyLastLine="1"/>
    </xf>
    <xf numFmtId="0" fontId="25" fillId="0" borderId="0" xfId="0" applyFont="1" applyAlignment="1">
      <alignment horizontal="distributed" vertical="center" justifyLastLine="1"/>
    </xf>
    <xf numFmtId="0" fontId="19" fillId="0" borderId="0" xfId="0" applyFont="1" applyAlignment="1">
      <alignment vertical="center" textRotation="255"/>
    </xf>
    <xf numFmtId="0" fontId="47" fillId="0" borderId="0" xfId="0" applyFont="1" applyAlignment="1">
      <alignment horizontal="center" vertical="center"/>
    </xf>
    <xf numFmtId="0" fontId="5" fillId="0" borderId="0" xfId="0" applyFont="1" applyAlignment="1">
      <alignment horizontal="distributed" vertical="center" justifyLastLine="1"/>
    </xf>
  </cellXfs>
  <cellStyles count="5">
    <cellStyle name="桁区切り" xfId="1" builtinId="6"/>
    <cellStyle name="桁区切り 2" xfId="4" xr:uid="{FD629FE9-60CD-4B47-9A11-8551D4E8306F}"/>
    <cellStyle name="標準" xfId="0" builtinId="0"/>
    <cellStyle name="標準 2" xfId="2" xr:uid="{577F48D3-8765-49AC-8AF6-DE6652301AB7}"/>
    <cellStyle name="標準 3" xfId="3" xr:uid="{72846FB3-C71F-4DD0-8D85-F849606A063D}"/>
  </cellStyles>
  <dxfs count="13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68</xdr:col>
      <xdr:colOff>9525</xdr:colOff>
      <xdr:row>52</xdr:row>
      <xdr:rowOff>0</xdr:rowOff>
    </xdr:from>
    <xdr:to>
      <xdr:col>79</xdr:col>
      <xdr:colOff>73025</xdr:colOff>
      <xdr:row>55</xdr:row>
      <xdr:rowOff>0</xdr:rowOff>
    </xdr:to>
    <xdr:pic>
      <xdr:nvPicPr>
        <xdr:cNvPr id="2" name="図 1" descr="D:\soumu\経営改革委員会・G再編\YIS\合併資料\ロゴ\社名ロゴタイプB.gif">
          <a:extLst>
            <a:ext uri="{FF2B5EF4-FFF2-40B4-BE49-F238E27FC236}">
              <a16:creationId xmlns:a16="http://schemas.microsoft.com/office/drawing/2014/main" id="{91A7CAF8-5A4B-419C-BEF3-6B7AEBDE13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73800" y="9829800"/>
          <a:ext cx="10096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68</xdr:col>
      <xdr:colOff>0</xdr:colOff>
      <xdr:row>52</xdr:row>
      <xdr:rowOff>0</xdr:rowOff>
    </xdr:from>
    <xdr:to>
      <xdr:col>79</xdr:col>
      <xdr:colOff>57150</xdr:colOff>
      <xdr:row>55</xdr:row>
      <xdr:rowOff>0</xdr:rowOff>
    </xdr:to>
    <xdr:pic>
      <xdr:nvPicPr>
        <xdr:cNvPr id="2" name="図 1" descr="D:\soumu\経営改革委員会・G再編\YIS\合併資料\ロゴ\社名ロゴタイプB.gif">
          <a:extLst>
            <a:ext uri="{FF2B5EF4-FFF2-40B4-BE49-F238E27FC236}">
              <a16:creationId xmlns:a16="http://schemas.microsoft.com/office/drawing/2014/main" id="{6B225E89-B1DC-4EB0-8BC8-3BDA2763F3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67450" y="9839325"/>
          <a:ext cx="10001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68</xdr:col>
      <xdr:colOff>0</xdr:colOff>
      <xdr:row>51</xdr:row>
      <xdr:rowOff>0</xdr:rowOff>
    </xdr:from>
    <xdr:to>
      <xdr:col>79</xdr:col>
      <xdr:colOff>57150</xdr:colOff>
      <xdr:row>54</xdr:row>
      <xdr:rowOff>0</xdr:rowOff>
    </xdr:to>
    <xdr:pic>
      <xdr:nvPicPr>
        <xdr:cNvPr id="2" name="図 1" descr="D:\soumu\経営改革委員会・G再編\YIS\合併資料\ロゴ\社名ロゴタイプB.gif">
          <a:extLst>
            <a:ext uri="{FF2B5EF4-FFF2-40B4-BE49-F238E27FC236}">
              <a16:creationId xmlns:a16="http://schemas.microsoft.com/office/drawing/2014/main" id="{030278F3-748B-4C6A-B6E3-087DD89D33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67450" y="9601200"/>
          <a:ext cx="10001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68</xdr:col>
      <xdr:colOff>19050</xdr:colOff>
      <xdr:row>60</xdr:row>
      <xdr:rowOff>28575</xdr:rowOff>
    </xdr:from>
    <xdr:to>
      <xdr:col>79</xdr:col>
      <xdr:colOff>76200</xdr:colOff>
      <xdr:row>63</xdr:row>
      <xdr:rowOff>25400</xdr:rowOff>
    </xdr:to>
    <xdr:pic>
      <xdr:nvPicPr>
        <xdr:cNvPr id="2" name="図 1" descr="D:\soumu\経営改革委員会・G再編\YIS\合併資料\ロゴ\社名ロゴタイプB.gif">
          <a:extLst>
            <a:ext uri="{FF2B5EF4-FFF2-40B4-BE49-F238E27FC236}">
              <a16:creationId xmlns:a16="http://schemas.microsoft.com/office/drawing/2014/main" id="{001ECDFC-8176-45FE-88B7-42DA389B74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0" y="9836150"/>
          <a:ext cx="1000125" cy="231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68</xdr:col>
      <xdr:colOff>9525</xdr:colOff>
      <xdr:row>52</xdr:row>
      <xdr:rowOff>0</xdr:rowOff>
    </xdr:from>
    <xdr:to>
      <xdr:col>79</xdr:col>
      <xdr:colOff>73025</xdr:colOff>
      <xdr:row>55</xdr:row>
      <xdr:rowOff>0</xdr:rowOff>
    </xdr:to>
    <xdr:pic>
      <xdr:nvPicPr>
        <xdr:cNvPr id="2" name="図 1" descr="D:\soumu\経営改革委員会・G再編\YIS\合併資料\ロゴ\社名ロゴタイプB.gif">
          <a:extLst>
            <a:ext uri="{FF2B5EF4-FFF2-40B4-BE49-F238E27FC236}">
              <a16:creationId xmlns:a16="http://schemas.microsoft.com/office/drawing/2014/main" id="{7241C134-D783-445A-97DE-808A302E9F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73800" y="9839325"/>
          <a:ext cx="10096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68</xdr:col>
      <xdr:colOff>0</xdr:colOff>
      <xdr:row>52</xdr:row>
      <xdr:rowOff>0</xdr:rowOff>
    </xdr:from>
    <xdr:to>
      <xdr:col>79</xdr:col>
      <xdr:colOff>57150</xdr:colOff>
      <xdr:row>55</xdr:row>
      <xdr:rowOff>0</xdr:rowOff>
    </xdr:to>
    <xdr:pic>
      <xdr:nvPicPr>
        <xdr:cNvPr id="2" name="図 1" descr="D:\soumu\経営改革委員会・G再編\YIS\合併資料\ロゴ\社名ロゴタイプB.gif">
          <a:extLst>
            <a:ext uri="{FF2B5EF4-FFF2-40B4-BE49-F238E27FC236}">
              <a16:creationId xmlns:a16="http://schemas.microsoft.com/office/drawing/2014/main" id="{73E182A2-DF08-43C2-8FBC-242411B5A2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67450" y="9848850"/>
          <a:ext cx="10001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466658-0FA3-48D1-BF0F-24308E9D2417}">
  <sheetPr codeName="Sheet11">
    <pageSetUpPr fitToPage="1"/>
  </sheetPr>
  <dimension ref="A1:CF65"/>
  <sheetViews>
    <sheetView showGridLines="0" tabSelected="1" view="pageBreakPreview" zoomScaleNormal="100" zoomScaleSheetLayoutView="100" workbookViewId="0">
      <selection activeCell="A6" sqref="A6:I11"/>
    </sheetView>
  </sheetViews>
  <sheetFormatPr defaultColWidth="9" defaultRowHeight="13" x14ac:dyDescent="0.2"/>
  <cols>
    <col min="1" max="11" width="1.26953125" style="3" customWidth="1"/>
    <col min="12" max="12" width="3.6328125" style="3" customWidth="1"/>
    <col min="13" max="26" width="1.26953125" style="3" customWidth="1"/>
    <col min="27" max="27" width="0.7265625" style="3" customWidth="1"/>
    <col min="28" max="38" width="1.26953125" style="3" customWidth="1"/>
    <col min="39" max="39" width="3.6328125" style="3" customWidth="1"/>
    <col min="40" max="53" width="1.26953125" style="3" customWidth="1"/>
    <col min="54" max="54" width="0.7265625" style="3" customWidth="1"/>
    <col min="55" max="65" width="1.26953125" style="3" customWidth="1"/>
    <col min="66" max="66" width="3.6328125" style="3" customWidth="1"/>
    <col min="67" max="80" width="1.26953125" style="3" customWidth="1"/>
    <col min="81" max="81" width="0.7265625" style="3" customWidth="1"/>
    <col min="82" max="16384" width="9" style="3"/>
  </cols>
  <sheetData>
    <row r="1" spans="1:81" ht="12.7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70" t="s">
        <v>0</v>
      </c>
      <c r="O1" s="270"/>
      <c r="P1" s="270"/>
      <c r="Q1" s="270"/>
      <c r="R1" s="270"/>
      <c r="S1" s="270"/>
      <c r="T1" s="270"/>
      <c r="U1" s="270"/>
      <c r="V1" s="270"/>
      <c r="W1" s="270"/>
      <c r="X1" s="270"/>
      <c r="Y1" s="270"/>
      <c r="Z1" s="270"/>
      <c r="AA1" s="270"/>
      <c r="AB1" s="270"/>
      <c r="AC1" s="270"/>
      <c r="AD1" s="270"/>
      <c r="AE1" s="270"/>
      <c r="AF1" s="270"/>
      <c r="AG1" s="270"/>
      <c r="AH1" s="270"/>
      <c r="AI1" s="270"/>
      <c r="AJ1" s="270"/>
      <c r="AK1" s="270"/>
      <c r="AL1" s="270"/>
      <c r="AM1" s="270"/>
      <c r="AN1" s="270"/>
      <c r="AO1" s="270"/>
      <c r="AP1" s="270"/>
      <c r="AQ1" s="270"/>
      <c r="AR1" s="270"/>
      <c r="AS1" s="270"/>
      <c r="AT1" s="270"/>
      <c r="AU1" s="270"/>
      <c r="AV1" s="270"/>
      <c r="AW1" s="270"/>
      <c r="AX1" s="270"/>
      <c r="AY1" s="270"/>
      <c r="AZ1" s="270"/>
      <c r="BA1" s="270"/>
      <c r="BB1" s="270"/>
      <c r="BC1" s="270"/>
      <c r="BD1" s="270"/>
      <c r="BE1" s="270"/>
      <c r="BF1" s="270"/>
      <c r="BG1" s="270"/>
      <c r="BH1" s="270"/>
      <c r="BI1" s="270"/>
      <c r="BJ1" s="270"/>
      <c r="BK1" s="1"/>
      <c r="BL1" s="272"/>
      <c r="BM1" s="272"/>
      <c r="BN1" s="272"/>
      <c r="BO1" s="272"/>
      <c r="BP1" s="272"/>
      <c r="BQ1" s="272"/>
      <c r="BR1" s="272"/>
      <c r="BS1" s="272"/>
      <c r="BT1" s="272"/>
      <c r="BU1" s="272"/>
      <c r="BV1" s="272"/>
      <c r="BW1" s="272"/>
      <c r="BX1" s="272"/>
      <c r="BY1" s="272"/>
      <c r="BZ1" s="272"/>
      <c r="CA1" s="1"/>
      <c r="CB1" s="1"/>
      <c r="CC1" s="1"/>
    </row>
    <row r="2" spans="1:81" ht="13.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271"/>
      <c r="O2" s="271"/>
      <c r="P2" s="271"/>
      <c r="Q2" s="271"/>
      <c r="R2" s="271"/>
      <c r="S2" s="271"/>
      <c r="T2" s="271"/>
      <c r="U2" s="271"/>
      <c r="V2" s="271"/>
      <c r="W2" s="271"/>
      <c r="X2" s="271"/>
      <c r="Y2" s="271"/>
      <c r="Z2" s="271"/>
      <c r="AA2" s="271"/>
      <c r="AB2" s="271"/>
      <c r="AC2" s="271"/>
      <c r="AD2" s="271"/>
      <c r="AE2" s="271"/>
      <c r="AF2" s="271"/>
      <c r="AG2" s="271"/>
      <c r="AH2" s="271"/>
      <c r="AI2" s="271"/>
      <c r="AJ2" s="271"/>
      <c r="AK2" s="271"/>
      <c r="AL2" s="271"/>
      <c r="AM2" s="271"/>
      <c r="AN2" s="271"/>
      <c r="AO2" s="271"/>
      <c r="AP2" s="271"/>
      <c r="AQ2" s="271"/>
      <c r="AR2" s="271"/>
      <c r="AS2" s="271"/>
      <c r="AT2" s="271"/>
      <c r="AU2" s="271"/>
      <c r="AV2" s="271"/>
      <c r="AW2" s="271"/>
      <c r="AX2" s="271"/>
      <c r="AY2" s="271"/>
      <c r="AZ2" s="271"/>
      <c r="BA2" s="271"/>
      <c r="BB2" s="271"/>
      <c r="BC2" s="271"/>
      <c r="BD2" s="271"/>
      <c r="BE2" s="271"/>
      <c r="BF2" s="271"/>
      <c r="BG2" s="271"/>
      <c r="BH2" s="271"/>
      <c r="BI2" s="271"/>
      <c r="BJ2" s="271"/>
      <c r="BK2" s="1"/>
      <c r="BL2" s="273">
        <v>46174</v>
      </c>
      <c r="BM2" s="274"/>
      <c r="BN2" s="274"/>
      <c r="BO2" s="274"/>
      <c r="BP2" s="274"/>
      <c r="BQ2" s="274"/>
      <c r="BR2" s="274"/>
      <c r="BS2" s="274"/>
      <c r="BT2" s="274"/>
      <c r="BU2" s="274"/>
      <c r="BV2" s="274"/>
      <c r="BW2" s="274"/>
      <c r="BX2" s="274"/>
      <c r="BY2" s="274"/>
      <c r="BZ2" s="274"/>
      <c r="CA2" s="274"/>
      <c r="CB2" s="274"/>
      <c r="CC2" s="1"/>
    </row>
    <row r="3" spans="1:81" ht="13.5" thickBot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</row>
    <row r="4" spans="1:81" ht="7.15" customHeight="1" x14ac:dyDescent="0.2">
      <c r="A4" s="275" t="s">
        <v>1</v>
      </c>
      <c r="B4" s="276"/>
      <c r="C4" s="276"/>
      <c r="D4" s="276"/>
      <c r="E4" s="276"/>
      <c r="F4" s="276"/>
      <c r="G4" s="276"/>
      <c r="H4" s="276"/>
      <c r="I4" s="277"/>
      <c r="J4" s="276" t="s">
        <v>2</v>
      </c>
      <c r="K4" s="276"/>
      <c r="L4" s="276"/>
      <c r="M4" s="276"/>
      <c r="N4" s="276"/>
      <c r="O4" s="276"/>
      <c r="P4" s="276"/>
      <c r="Q4" s="276"/>
      <c r="R4" s="276"/>
      <c r="S4" s="276"/>
      <c r="T4" s="276"/>
      <c r="U4" s="276"/>
      <c r="V4" s="276"/>
      <c r="W4" s="276"/>
      <c r="X4" s="276"/>
      <c r="Y4" s="276"/>
      <c r="Z4" s="276"/>
      <c r="AA4" s="276"/>
      <c r="AB4" s="276"/>
      <c r="AC4" s="276"/>
      <c r="AD4" s="276"/>
      <c r="AE4" s="276"/>
      <c r="AF4" s="276"/>
      <c r="AG4" s="276"/>
      <c r="AH4" s="276"/>
      <c r="AI4" s="276"/>
      <c r="AJ4" s="276"/>
      <c r="AK4" s="276"/>
      <c r="AL4" s="276"/>
      <c r="AM4" s="276"/>
      <c r="AN4" s="276"/>
      <c r="AO4" s="277"/>
      <c r="AP4" s="281" t="s">
        <v>3</v>
      </c>
      <c r="AQ4" s="276"/>
      <c r="AR4" s="276"/>
      <c r="AS4" s="276"/>
      <c r="AT4" s="276"/>
      <c r="AU4" s="276"/>
      <c r="AV4" s="276"/>
      <c r="AW4" s="276"/>
      <c r="AX4" s="276"/>
      <c r="AY4" s="276"/>
      <c r="AZ4" s="276"/>
      <c r="BA4" s="276"/>
      <c r="BB4" s="276"/>
      <c r="BC4" s="276"/>
      <c r="BD4" s="276"/>
      <c r="BE4" s="276"/>
      <c r="BF4" s="276"/>
      <c r="BG4" s="276"/>
      <c r="BH4" s="276"/>
      <c r="BI4" s="276"/>
      <c r="BJ4" s="277"/>
      <c r="BK4" s="283" t="s">
        <v>4</v>
      </c>
      <c r="BL4" s="283"/>
      <c r="BM4" s="283"/>
      <c r="BN4" s="284"/>
      <c r="BO4" s="289"/>
      <c r="BP4" s="290"/>
      <c r="BQ4" s="290"/>
      <c r="BR4" s="290"/>
      <c r="BS4" s="290"/>
      <c r="BT4" s="290"/>
      <c r="BU4" s="290"/>
      <c r="BV4" s="290"/>
      <c r="BW4" s="290"/>
      <c r="BX4" s="290"/>
      <c r="BY4" s="290"/>
      <c r="BZ4" s="290"/>
      <c r="CA4" s="290"/>
      <c r="CB4" s="290"/>
      <c r="CC4" s="291"/>
    </row>
    <row r="5" spans="1:81" ht="7.15" customHeight="1" x14ac:dyDescent="0.2">
      <c r="A5" s="278"/>
      <c r="B5" s="279"/>
      <c r="C5" s="279"/>
      <c r="D5" s="279"/>
      <c r="E5" s="279"/>
      <c r="F5" s="279"/>
      <c r="G5" s="279"/>
      <c r="H5" s="279"/>
      <c r="I5" s="280"/>
      <c r="J5" s="279"/>
      <c r="K5" s="279"/>
      <c r="L5" s="279"/>
      <c r="M5" s="279"/>
      <c r="N5" s="279"/>
      <c r="O5" s="279"/>
      <c r="P5" s="279"/>
      <c r="Q5" s="279"/>
      <c r="R5" s="279"/>
      <c r="S5" s="279"/>
      <c r="T5" s="279"/>
      <c r="U5" s="279"/>
      <c r="V5" s="279"/>
      <c r="W5" s="279"/>
      <c r="X5" s="279"/>
      <c r="Y5" s="279"/>
      <c r="Z5" s="279"/>
      <c r="AA5" s="279"/>
      <c r="AB5" s="279"/>
      <c r="AC5" s="279"/>
      <c r="AD5" s="279"/>
      <c r="AE5" s="279"/>
      <c r="AF5" s="279"/>
      <c r="AG5" s="279"/>
      <c r="AH5" s="279"/>
      <c r="AI5" s="279"/>
      <c r="AJ5" s="279"/>
      <c r="AK5" s="279"/>
      <c r="AL5" s="279"/>
      <c r="AM5" s="279"/>
      <c r="AN5" s="279"/>
      <c r="AO5" s="280"/>
      <c r="AP5" s="282"/>
      <c r="AQ5" s="279"/>
      <c r="AR5" s="279"/>
      <c r="AS5" s="279"/>
      <c r="AT5" s="279"/>
      <c r="AU5" s="279"/>
      <c r="AV5" s="279"/>
      <c r="AW5" s="279"/>
      <c r="AX5" s="279"/>
      <c r="AY5" s="279"/>
      <c r="AZ5" s="279"/>
      <c r="BA5" s="279"/>
      <c r="BB5" s="279"/>
      <c r="BC5" s="279"/>
      <c r="BD5" s="279"/>
      <c r="BE5" s="279"/>
      <c r="BF5" s="279"/>
      <c r="BG5" s="279"/>
      <c r="BH5" s="279"/>
      <c r="BI5" s="279"/>
      <c r="BJ5" s="280"/>
      <c r="BK5" s="285"/>
      <c r="BL5" s="285"/>
      <c r="BM5" s="285"/>
      <c r="BN5" s="286"/>
      <c r="BO5" s="292"/>
      <c r="BP5" s="293"/>
      <c r="BQ5" s="293"/>
      <c r="BR5" s="293"/>
      <c r="BS5" s="293"/>
      <c r="BT5" s="293"/>
      <c r="BU5" s="293"/>
      <c r="BV5" s="293"/>
      <c r="BW5" s="293"/>
      <c r="BX5" s="293"/>
      <c r="BY5" s="293"/>
      <c r="BZ5" s="293"/>
      <c r="CA5" s="293"/>
      <c r="CB5" s="293"/>
      <c r="CC5" s="294"/>
    </row>
    <row r="6" spans="1:81" ht="7.15" customHeight="1" x14ac:dyDescent="0.2">
      <c r="A6" s="298"/>
      <c r="B6" s="299"/>
      <c r="C6" s="299"/>
      <c r="D6" s="299"/>
      <c r="E6" s="299"/>
      <c r="F6" s="299"/>
      <c r="G6" s="299"/>
      <c r="H6" s="299"/>
      <c r="I6" s="300"/>
      <c r="J6" s="307"/>
      <c r="K6" s="307"/>
      <c r="L6" s="307"/>
      <c r="M6" s="307"/>
      <c r="N6" s="307"/>
      <c r="O6" s="307"/>
      <c r="P6" s="307"/>
      <c r="Q6" s="307"/>
      <c r="R6" s="307"/>
      <c r="S6" s="307"/>
      <c r="T6" s="307"/>
      <c r="U6" s="307"/>
      <c r="V6" s="307"/>
      <c r="W6" s="307"/>
      <c r="X6" s="307"/>
      <c r="Y6" s="307"/>
      <c r="Z6" s="307"/>
      <c r="AA6" s="307"/>
      <c r="AB6" s="307"/>
      <c r="AC6" s="307"/>
      <c r="AD6" s="307"/>
      <c r="AE6" s="307"/>
      <c r="AF6" s="307"/>
      <c r="AG6" s="307"/>
      <c r="AH6" s="307"/>
      <c r="AI6" s="307"/>
      <c r="AJ6" s="307"/>
      <c r="AK6" s="307"/>
      <c r="AL6" s="307"/>
      <c r="AM6" s="307"/>
      <c r="AN6" s="307"/>
      <c r="AO6" s="308"/>
      <c r="AP6" s="313"/>
      <c r="AQ6" s="314"/>
      <c r="AR6" s="314"/>
      <c r="AS6" s="314"/>
      <c r="AT6" s="314"/>
      <c r="AU6" s="315"/>
      <c r="AV6" s="316"/>
      <c r="AW6" s="316"/>
      <c r="AX6" s="316"/>
      <c r="AY6" s="316"/>
      <c r="AZ6" s="316"/>
      <c r="BA6" s="316"/>
      <c r="BB6" s="316"/>
      <c r="BC6" s="316"/>
      <c r="BD6" s="316"/>
      <c r="BE6" s="316"/>
      <c r="BF6" s="316"/>
      <c r="BG6" s="316"/>
      <c r="BH6" s="316"/>
      <c r="BI6" s="316"/>
      <c r="BJ6" s="317"/>
      <c r="BK6" s="285"/>
      <c r="BL6" s="285"/>
      <c r="BM6" s="285"/>
      <c r="BN6" s="286"/>
      <c r="BO6" s="292"/>
      <c r="BP6" s="293"/>
      <c r="BQ6" s="293"/>
      <c r="BR6" s="293"/>
      <c r="BS6" s="293"/>
      <c r="BT6" s="293"/>
      <c r="BU6" s="293"/>
      <c r="BV6" s="293"/>
      <c r="BW6" s="293"/>
      <c r="BX6" s="293"/>
      <c r="BY6" s="293"/>
      <c r="BZ6" s="293"/>
      <c r="CA6" s="293"/>
      <c r="CB6" s="293"/>
      <c r="CC6" s="294"/>
    </row>
    <row r="7" spans="1:81" ht="7.15" customHeight="1" x14ac:dyDescent="0.2">
      <c r="A7" s="301"/>
      <c r="B7" s="302"/>
      <c r="C7" s="302"/>
      <c r="D7" s="302"/>
      <c r="E7" s="302"/>
      <c r="F7" s="302"/>
      <c r="G7" s="302"/>
      <c r="H7" s="302"/>
      <c r="I7" s="303"/>
      <c r="J7" s="309"/>
      <c r="K7" s="309"/>
      <c r="L7" s="309"/>
      <c r="M7" s="309"/>
      <c r="N7" s="309"/>
      <c r="O7" s="309"/>
      <c r="P7" s="309"/>
      <c r="Q7" s="309"/>
      <c r="R7" s="309"/>
      <c r="S7" s="309"/>
      <c r="T7" s="309"/>
      <c r="U7" s="309"/>
      <c r="V7" s="309"/>
      <c r="W7" s="309"/>
      <c r="X7" s="309"/>
      <c r="Y7" s="309"/>
      <c r="Z7" s="309"/>
      <c r="AA7" s="309"/>
      <c r="AB7" s="309"/>
      <c r="AC7" s="309"/>
      <c r="AD7" s="309"/>
      <c r="AE7" s="309"/>
      <c r="AF7" s="309"/>
      <c r="AG7" s="309"/>
      <c r="AH7" s="309"/>
      <c r="AI7" s="309"/>
      <c r="AJ7" s="309"/>
      <c r="AK7" s="309"/>
      <c r="AL7" s="309"/>
      <c r="AM7" s="309"/>
      <c r="AN7" s="309"/>
      <c r="AO7" s="310"/>
      <c r="AP7" s="292"/>
      <c r="AQ7" s="293"/>
      <c r="AR7" s="293"/>
      <c r="AS7" s="293"/>
      <c r="AT7" s="293"/>
      <c r="AU7" s="318"/>
      <c r="AV7" s="318"/>
      <c r="AW7" s="318"/>
      <c r="AX7" s="318"/>
      <c r="AY7" s="318"/>
      <c r="AZ7" s="318"/>
      <c r="BA7" s="318"/>
      <c r="BB7" s="318"/>
      <c r="BC7" s="318"/>
      <c r="BD7" s="318"/>
      <c r="BE7" s="318"/>
      <c r="BF7" s="318"/>
      <c r="BG7" s="318"/>
      <c r="BH7" s="318"/>
      <c r="BI7" s="318"/>
      <c r="BJ7" s="319"/>
      <c r="BK7" s="287"/>
      <c r="BL7" s="287"/>
      <c r="BM7" s="287"/>
      <c r="BN7" s="288"/>
      <c r="BO7" s="295"/>
      <c r="BP7" s="296"/>
      <c r="BQ7" s="296"/>
      <c r="BR7" s="296"/>
      <c r="BS7" s="296"/>
      <c r="BT7" s="296"/>
      <c r="BU7" s="296"/>
      <c r="BV7" s="296"/>
      <c r="BW7" s="296"/>
      <c r="BX7" s="296"/>
      <c r="BY7" s="296"/>
      <c r="BZ7" s="296"/>
      <c r="CA7" s="296"/>
      <c r="CB7" s="296"/>
      <c r="CC7" s="297"/>
    </row>
    <row r="8" spans="1:81" ht="7.15" customHeight="1" x14ac:dyDescent="0.2">
      <c r="A8" s="301"/>
      <c r="B8" s="302"/>
      <c r="C8" s="302"/>
      <c r="D8" s="302"/>
      <c r="E8" s="302"/>
      <c r="F8" s="302"/>
      <c r="G8" s="302"/>
      <c r="H8" s="302"/>
      <c r="I8" s="303"/>
      <c r="J8" s="309"/>
      <c r="K8" s="309"/>
      <c r="L8" s="309"/>
      <c r="M8" s="309"/>
      <c r="N8" s="309"/>
      <c r="O8" s="309"/>
      <c r="P8" s="309"/>
      <c r="Q8" s="309"/>
      <c r="R8" s="309"/>
      <c r="S8" s="309"/>
      <c r="T8" s="309"/>
      <c r="U8" s="309"/>
      <c r="V8" s="309"/>
      <c r="W8" s="309"/>
      <c r="X8" s="309"/>
      <c r="Y8" s="309"/>
      <c r="Z8" s="309"/>
      <c r="AA8" s="309"/>
      <c r="AB8" s="309"/>
      <c r="AC8" s="309"/>
      <c r="AD8" s="309"/>
      <c r="AE8" s="309"/>
      <c r="AF8" s="309"/>
      <c r="AG8" s="309"/>
      <c r="AH8" s="309"/>
      <c r="AI8" s="309"/>
      <c r="AJ8" s="309"/>
      <c r="AK8" s="309"/>
      <c r="AL8" s="309"/>
      <c r="AM8" s="309"/>
      <c r="AN8" s="309"/>
      <c r="AO8" s="310"/>
      <c r="AP8" s="292"/>
      <c r="AQ8" s="293"/>
      <c r="AR8" s="293"/>
      <c r="AS8" s="293"/>
      <c r="AT8" s="293"/>
      <c r="AU8" s="318"/>
      <c r="AV8" s="318"/>
      <c r="AW8" s="318"/>
      <c r="AX8" s="318"/>
      <c r="AY8" s="318"/>
      <c r="AZ8" s="318"/>
      <c r="BA8" s="318"/>
      <c r="BB8" s="318"/>
      <c r="BC8" s="318"/>
      <c r="BD8" s="318"/>
      <c r="BE8" s="318"/>
      <c r="BF8" s="318"/>
      <c r="BG8" s="318"/>
      <c r="BH8" s="318"/>
      <c r="BI8" s="318"/>
      <c r="BJ8" s="319"/>
      <c r="BK8" s="322" t="s">
        <v>5</v>
      </c>
      <c r="BL8" s="322"/>
      <c r="BM8" s="322"/>
      <c r="BN8" s="323"/>
      <c r="BO8" s="313"/>
      <c r="BP8" s="324"/>
      <c r="BQ8" s="324"/>
      <c r="BR8" s="324"/>
      <c r="BS8" s="324"/>
      <c r="BT8" s="324"/>
      <c r="BU8" s="324"/>
      <c r="BV8" s="324"/>
      <c r="BW8" s="324"/>
      <c r="BX8" s="324"/>
      <c r="BY8" s="324"/>
      <c r="BZ8" s="324"/>
      <c r="CA8" s="324"/>
      <c r="CB8" s="324"/>
      <c r="CC8" s="325"/>
    </row>
    <row r="9" spans="1:81" ht="7.15" customHeight="1" x14ac:dyDescent="0.2">
      <c r="A9" s="301"/>
      <c r="B9" s="302"/>
      <c r="C9" s="302"/>
      <c r="D9" s="302"/>
      <c r="E9" s="302"/>
      <c r="F9" s="302"/>
      <c r="G9" s="302"/>
      <c r="H9" s="302"/>
      <c r="I9" s="303"/>
      <c r="J9" s="309"/>
      <c r="K9" s="309"/>
      <c r="L9" s="309"/>
      <c r="M9" s="309"/>
      <c r="N9" s="309"/>
      <c r="O9" s="309"/>
      <c r="P9" s="309"/>
      <c r="Q9" s="309"/>
      <c r="R9" s="309"/>
      <c r="S9" s="309"/>
      <c r="T9" s="309"/>
      <c r="U9" s="309"/>
      <c r="V9" s="309"/>
      <c r="W9" s="309"/>
      <c r="X9" s="309"/>
      <c r="Y9" s="309"/>
      <c r="Z9" s="309"/>
      <c r="AA9" s="309"/>
      <c r="AB9" s="309"/>
      <c r="AC9" s="309"/>
      <c r="AD9" s="309"/>
      <c r="AE9" s="309"/>
      <c r="AF9" s="309"/>
      <c r="AG9" s="309"/>
      <c r="AH9" s="309"/>
      <c r="AI9" s="309"/>
      <c r="AJ9" s="309"/>
      <c r="AK9" s="309"/>
      <c r="AL9" s="309"/>
      <c r="AM9" s="309"/>
      <c r="AN9" s="309"/>
      <c r="AO9" s="310"/>
      <c r="AP9" s="292"/>
      <c r="AQ9" s="293"/>
      <c r="AR9" s="293"/>
      <c r="AS9" s="293"/>
      <c r="AT9" s="293"/>
      <c r="AU9" s="318"/>
      <c r="AV9" s="318"/>
      <c r="AW9" s="318"/>
      <c r="AX9" s="318"/>
      <c r="AY9" s="318"/>
      <c r="AZ9" s="318"/>
      <c r="BA9" s="318"/>
      <c r="BB9" s="318"/>
      <c r="BC9" s="318"/>
      <c r="BD9" s="318"/>
      <c r="BE9" s="318"/>
      <c r="BF9" s="318"/>
      <c r="BG9" s="318"/>
      <c r="BH9" s="318"/>
      <c r="BI9" s="318"/>
      <c r="BJ9" s="319"/>
      <c r="BK9" s="285"/>
      <c r="BL9" s="285"/>
      <c r="BM9" s="285"/>
      <c r="BN9" s="286"/>
      <c r="BO9" s="326"/>
      <c r="BP9" s="327"/>
      <c r="BQ9" s="327"/>
      <c r="BR9" s="327"/>
      <c r="BS9" s="327"/>
      <c r="BT9" s="327"/>
      <c r="BU9" s="327"/>
      <c r="BV9" s="327"/>
      <c r="BW9" s="327"/>
      <c r="BX9" s="327"/>
      <c r="BY9" s="327"/>
      <c r="BZ9" s="327"/>
      <c r="CA9" s="327"/>
      <c r="CB9" s="327"/>
      <c r="CC9" s="328"/>
    </row>
    <row r="10" spans="1:81" ht="7.15" customHeight="1" x14ac:dyDescent="0.2">
      <c r="A10" s="301"/>
      <c r="B10" s="302"/>
      <c r="C10" s="302"/>
      <c r="D10" s="302"/>
      <c r="E10" s="302"/>
      <c r="F10" s="302"/>
      <c r="G10" s="302"/>
      <c r="H10" s="302"/>
      <c r="I10" s="303"/>
      <c r="J10" s="309"/>
      <c r="K10" s="309"/>
      <c r="L10" s="309"/>
      <c r="M10" s="309"/>
      <c r="N10" s="309"/>
      <c r="O10" s="309"/>
      <c r="P10" s="309"/>
      <c r="Q10" s="309"/>
      <c r="R10" s="309"/>
      <c r="S10" s="309"/>
      <c r="T10" s="309"/>
      <c r="U10" s="309"/>
      <c r="V10" s="309"/>
      <c r="W10" s="309"/>
      <c r="X10" s="309"/>
      <c r="Y10" s="309"/>
      <c r="Z10" s="309"/>
      <c r="AA10" s="309"/>
      <c r="AB10" s="309"/>
      <c r="AC10" s="309"/>
      <c r="AD10" s="309"/>
      <c r="AE10" s="309"/>
      <c r="AF10" s="309"/>
      <c r="AG10" s="309"/>
      <c r="AH10" s="309"/>
      <c r="AI10" s="309"/>
      <c r="AJ10" s="309"/>
      <c r="AK10" s="309"/>
      <c r="AL10" s="309"/>
      <c r="AM10" s="309"/>
      <c r="AN10" s="309"/>
      <c r="AO10" s="310"/>
      <c r="AP10" s="292"/>
      <c r="AQ10" s="293"/>
      <c r="AR10" s="293"/>
      <c r="AS10" s="293"/>
      <c r="AT10" s="293"/>
      <c r="AU10" s="318"/>
      <c r="AV10" s="318"/>
      <c r="AW10" s="318"/>
      <c r="AX10" s="318"/>
      <c r="AY10" s="318"/>
      <c r="AZ10" s="318"/>
      <c r="BA10" s="318"/>
      <c r="BB10" s="318"/>
      <c r="BC10" s="318"/>
      <c r="BD10" s="318"/>
      <c r="BE10" s="318"/>
      <c r="BF10" s="318"/>
      <c r="BG10" s="318"/>
      <c r="BH10" s="318"/>
      <c r="BI10" s="318"/>
      <c r="BJ10" s="319"/>
      <c r="BK10" s="285"/>
      <c r="BL10" s="285"/>
      <c r="BM10" s="285"/>
      <c r="BN10" s="286"/>
      <c r="BO10" s="326"/>
      <c r="BP10" s="327"/>
      <c r="BQ10" s="327"/>
      <c r="BR10" s="327"/>
      <c r="BS10" s="327"/>
      <c r="BT10" s="327"/>
      <c r="BU10" s="327"/>
      <c r="BV10" s="327"/>
      <c r="BW10" s="327"/>
      <c r="BX10" s="327"/>
      <c r="BY10" s="327"/>
      <c r="BZ10" s="327"/>
      <c r="CA10" s="327"/>
      <c r="CB10" s="327"/>
      <c r="CC10" s="328"/>
    </row>
    <row r="11" spans="1:81" ht="7.15" customHeight="1" x14ac:dyDescent="0.2">
      <c r="A11" s="304"/>
      <c r="B11" s="305"/>
      <c r="C11" s="305"/>
      <c r="D11" s="305"/>
      <c r="E11" s="305"/>
      <c r="F11" s="305"/>
      <c r="G11" s="305"/>
      <c r="H11" s="305"/>
      <c r="I11" s="306"/>
      <c r="J11" s="311"/>
      <c r="K11" s="311"/>
      <c r="L11" s="311"/>
      <c r="M11" s="311"/>
      <c r="N11" s="311"/>
      <c r="O11" s="311"/>
      <c r="P11" s="311"/>
      <c r="Q11" s="311"/>
      <c r="R11" s="311"/>
      <c r="S11" s="311"/>
      <c r="T11" s="311"/>
      <c r="U11" s="311"/>
      <c r="V11" s="311"/>
      <c r="W11" s="311"/>
      <c r="X11" s="311"/>
      <c r="Y11" s="311"/>
      <c r="Z11" s="311"/>
      <c r="AA11" s="311"/>
      <c r="AB11" s="311"/>
      <c r="AC11" s="311"/>
      <c r="AD11" s="311"/>
      <c r="AE11" s="311"/>
      <c r="AF11" s="311"/>
      <c r="AG11" s="311"/>
      <c r="AH11" s="311"/>
      <c r="AI11" s="311"/>
      <c r="AJ11" s="311"/>
      <c r="AK11" s="311"/>
      <c r="AL11" s="311"/>
      <c r="AM11" s="311"/>
      <c r="AN11" s="311"/>
      <c r="AO11" s="312"/>
      <c r="AP11" s="295"/>
      <c r="AQ11" s="296"/>
      <c r="AR11" s="296"/>
      <c r="AS11" s="296"/>
      <c r="AT11" s="296"/>
      <c r="AU11" s="320"/>
      <c r="AV11" s="320"/>
      <c r="AW11" s="320"/>
      <c r="AX11" s="320"/>
      <c r="AY11" s="320"/>
      <c r="AZ11" s="320"/>
      <c r="BA11" s="320"/>
      <c r="BB11" s="320"/>
      <c r="BC11" s="320"/>
      <c r="BD11" s="320"/>
      <c r="BE11" s="320"/>
      <c r="BF11" s="320"/>
      <c r="BG11" s="320"/>
      <c r="BH11" s="320"/>
      <c r="BI11" s="320"/>
      <c r="BJ11" s="321"/>
      <c r="BK11" s="287"/>
      <c r="BL11" s="287"/>
      <c r="BM11" s="287"/>
      <c r="BN11" s="288"/>
      <c r="BO11" s="329"/>
      <c r="BP11" s="330"/>
      <c r="BQ11" s="330"/>
      <c r="BR11" s="330"/>
      <c r="BS11" s="330"/>
      <c r="BT11" s="330"/>
      <c r="BU11" s="330"/>
      <c r="BV11" s="330"/>
      <c r="BW11" s="330"/>
      <c r="BX11" s="330"/>
      <c r="BY11" s="330"/>
      <c r="BZ11" s="330"/>
      <c r="CA11" s="330"/>
      <c r="CB11" s="330"/>
      <c r="CC11" s="331"/>
    </row>
    <row r="12" spans="1:81" ht="7.4" customHeight="1" x14ac:dyDescent="0.2">
      <c r="A12" s="332" t="s">
        <v>6</v>
      </c>
      <c r="B12" s="333"/>
      <c r="C12" s="333"/>
      <c r="D12" s="333"/>
      <c r="E12" s="333"/>
      <c r="F12" s="333"/>
      <c r="G12" s="333"/>
      <c r="H12" s="333"/>
      <c r="I12" s="333"/>
      <c r="J12" s="333"/>
      <c r="K12" s="333"/>
      <c r="L12" s="333"/>
      <c r="M12" s="333"/>
      <c r="N12" s="333"/>
      <c r="O12" s="333"/>
      <c r="P12" s="334" t="s">
        <v>7</v>
      </c>
      <c r="Q12" s="334"/>
      <c r="R12" s="334"/>
      <c r="S12" s="334"/>
      <c r="T12" s="334"/>
      <c r="U12" s="334"/>
      <c r="V12" s="334"/>
      <c r="W12" s="334"/>
      <c r="X12" s="334"/>
      <c r="Y12" s="334"/>
      <c r="Z12" s="334"/>
      <c r="AA12" s="334"/>
      <c r="AB12" s="334"/>
      <c r="AC12" s="334"/>
      <c r="AD12" s="334"/>
      <c r="AE12" s="334"/>
      <c r="AF12" s="333" t="s">
        <v>8</v>
      </c>
      <c r="AG12" s="333"/>
      <c r="AH12" s="333"/>
      <c r="AI12" s="333"/>
      <c r="AJ12" s="333"/>
      <c r="AK12" s="333"/>
      <c r="AL12" s="333"/>
      <c r="AM12" s="333"/>
      <c r="AN12" s="333"/>
      <c r="AO12" s="333"/>
      <c r="AP12" s="333"/>
      <c r="AQ12" s="333"/>
      <c r="AR12" s="333"/>
      <c r="AS12" s="333"/>
      <c r="AT12" s="333"/>
      <c r="AU12" s="335" t="s">
        <v>9</v>
      </c>
      <c r="AV12" s="336"/>
      <c r="AW12" s="337"/>
      <c r="AX12" s="341"/>
      <c r="AY12" s="342"/>
      <c r="AZ12" s="342"/>
      <c r="BA12" s="342"/>
      <c r="BB12" s="342"/>
      <c r="BC12" s="342"/>
      <c r="BD12" s="342"/>
      <c r="BE12" s="342"/>
      <c r="BF12" s="342"/>
      <c r="BG12" s="342"/>
      <c r="BH12" s="342"/>
      <c r="BI12" s="342"/>
      <c r="BJ12" s="342"/>
      <c r="BK12" s="342"/>
      <c r="BL12" s="342"/>
      <c r="BM12" s="342"/>
      <c r="BN12" s="342"/>
      <c r="BO12" s="342"/>
      <c r="BP12" s="342"/>
      <c r="BQ12" s="342"/>
      <c r="BR12" s="342"/>
      <c r="BS12" s="342"/>
      <c r="BT12" s="342"/>
      <c r="BU12" s="342"/>
      <c r="BV12" s="342"/>
      <c r="BW12" s="342"/>
      <c r="BX12" s="342"/>
      <c r="BY12" s="342"/>
      <c r="BZ12" s="342"/>
      <c r="CA12" s="342"/>
      <c r="CB12" s="342"/>
      <c r="CC12" s="343"/>
    </row>
    <row r="13" spans="1:81" ht="7.4" customHeight="1" x14ac:dyDescent="0.2">
      <c r="A13" s="332"/>
      <c r="B13" s="333"/>
      <c r="C13" s="333"/>
      <c r="D13" s="333"/>
      <c r="E13" s="333"/>
      <c r="F13" s="333"/>
      <c r="G13" s="333"/>
      <c r="H13" s="333"/>
      <c r="I13" s="333"/>
      <c r="J13" s="333"/>
      <c r="K13" s="333"/>
      <c r="L13" s="333"/>
      <c r="M13" s="333"/>
      <c r="N13" s="333"/>
      <c r="O13" s="333"/>
      <c r="P13" s="334"/>
      <c r="Q13" s="334"/>
      <c r="R13" s="334"/>
      <c r="S13" s="334"/>
      <c r="T13" s="334"/>
      <c r="U13" s="334"/>
      <c r="V13" s="334"/>
      <c r="W13" s="334"/>
      <c r="X13" s="334"/>
      <c r="Y13" s="334"/>
      <c r="Z13" s="334"/>
      <c r="AA13" s="334"/>
      <c r="AB13" s="334"/>
      <c r="AC13" s="334"/>
      <c r="AD13" s="334"/>
      <c r="AE13" s="334"/>
      <c r="AF13" s="333"/>
      <c r="AG13" s="333"/>
      <c r="AH13" s="333"/>
      <c r="AI13" s="333"/>
      <c r="AJ13" s="333"/>
      <c r="AK13" s="333"/>
      <c r="AL13" s="333"/>
      <c r="AM13" s="333"/>
      <c r="AN13" s="333"/>
      <c r="AO13" s="333"/>
      <c r="AP13" s="333"/>
      <c r="AQ13" s="333"/>
      <c r="AR13" s="333"/>
      <c r="AS13" s="333"/>
      <c r="AT13" s="333"/>
      <c r="AU13" s="338"/>
      <c r="AV13" s="339"/>
      <c r="AW13" s="340"/>
      <c r="AX13" s="344"/>
      <c r="AY13" s="345"/>
      <c r="AZ13" s="345"/>
      <c r="BA13" s="345"/>
      <c r="BB13" s="345"/>
      <c r="BC13" s="345"/>
      <c r="BD13" s="345"/>
      <c r="BE13" s="345"/>
      <c r="BF13" s="345"/>
      <c r="BG13" s="345"/>
      <c r="BH13" s="345"/>
      <c r="BI13" s="345"/>
      <c r="BJ13" s="345"/>
      <c r="BK13" s="345"/>
      <c r="BL13" s="345"/>
      <c r="BM13" s="345"/>
      <c r="BN13" s="345"/>
      <c r="BO13" s="345"/>
      <c r="BP13" s="345"/>
      <c r="BQ13" s="345"/>
      <c r="BR13" s="345"/>
      <c r="BS13" s="345"/>
      <c r="BT13" s="345"/>
      <c r="BU13" s="345"/>
      <c r="BV13" s="345"/>
      <c r="BW13" s="345"/>
      <c r="BX13" s="345"/>
      <c r="BY13" s="345"/>
      <c r="BZ13" s="345"/>
      <c r="CA13" s="345"/>
      <c r="CB13" s="345"/>
      <c r="CC13" s="346"/>
    </row>
    <row r="14" spans="1:81" ht="9" customHeight="1" x14ac:dyDescent="0.2">
      <c r="A14" s="350">
        <f>SUM(Ａ:Ｄ!P14)</f>
        <v>0</v>
      </c>
      <c r="B14" s="351"/>
      <c r="C14" s="351"/>
      <c r="D14" s="351"/>
      <c r="E14" s="351"/>
      <c r="F14" s="351"/>
      <c r="G14" s="351"/>
      <c r="H14" s="351"/>
      <c r="I14" s="351"/>
      <c r="J14" s="351"/>
      <c r="K14" s="351"/>
      <c r="L14" s="351"/>
      <c r="M14" s="351"/>
      <c r="N14" s="351"/>
      <c r="O14" s="351"/>
      <c r="P14" s="354">
        <f>SUM(U29,U40,U51,AV25,AV35,AV43,AV51,BW25,BW31,BW38,BW48)</f>
        <v>0</v>
      </c>
      <c r="Q14" s="354"/>
      <c r="R14" s="354"/>
      <c r="S14" s="354"/>
      <c r="T14" s="354"/>
      <c r="U14" s="354"/>
      <c r="V14" s="354"/>
      <c r="W14" s="354"/>
      <c r="X14" s="354"/>
      <c r="Y14" s="354"/>
      <c r="Z14" s="354"/>
      <c r="AA14" s="354"/>
      <c r="AB14" s="354"/>
      <c r="AC14" s="354"/>
      <c r="AD14" s="354"/>
      <c r="AE14" s="354"/>
      <c r="AF14" s="356"/>
      <c r="AG14" s="356"/>
      <c r="AH14" s="356"/>
      <c r="AI14" s="356"/>
      <c r="AJ14" s="356"/>
      <c r="AK14" s="356"/>
      <c r="AL14" s="356"/>
      <c r="AM14" s="356"/>
      <c r="AN14" s="356"/>
      <c r="AO14" s="356"/>
      <c r="AP14" s="356"/>
      <c r="AQ14" s="356"/>
      <c r="AR14" s="356"/>
      <c r="AS14" s="356"/>
      <c r="AT14" s="356"/>
      <c r="AU14" s="338"/>
      <c r="AV14" s="339"/>
      <c r="AW14" s="340"/>
      <c r="AX14" s="344"/>
      <c r="AY14" s="345"/>
      <c r="AZ14" s="345"/>
      <c r="BA14" s="345"/>
      <c r="BB14" s="345"/>
      <c r="BC14" s="345"/>
      <c r="BD14" s="345"/>
      <c r="BE14" s="345"/>
      <c r="BF14" s="345"/>
      <c r="BG14" s="345"/>
      <c r="BH14" s="345"/>
      <c r="BI14" s="345"/>
      <c r="BJ14" s="345"/>
      <c r="BK14" s="345"/>
      <c r="BL14" s="345"/>
      <c r="BM14" s="345"/>
      <c r="BN14" s="345"/>
      <c r="BO14" s="345"/>
      <c r="BP14" s="345"/>
      <c r="BQ14" s="345"/>
      <c r="BR14" s="345"/>
      <c r="BS14" s="345"/>
      <c r="BT14" s="345"/>
      <c r="BU14" s="345"/>
      <c r="BV14" s="345"/>
      <c r="BW14" s="345"/>
      <c r="BX14" s="345"/>
      <c r="BY14" s="345"/>
      <c r="BZ14" s="345"/>
      <c r="CA14" s="345"/>
      <c r="CB14" s="345"/>
      <c r="CC14" s="346"/>
    </row>
    <row r="15" spans="1:81" ht="9" customHeight="1" x14ac:dyDescent="0.2">
      <c r="A15" s="350"/>
      <c r="B15" s="351"/>
      <c r="C15" s="351"/>
      <c r="D15" s="351"/>
      <c r="E15" s="351"/>
      <c r="F15" s="351"/>
      <c r="G15" s="351"/>
      <c r="H15" s="351"/>
      <c r="I15" s="351"/>
      <c r="J15" s="351"/>
      <c r="K15" s="351"/>
      <c r="L15" s="351"/>
      <c r="M15" s="351"/>
      <c r="N15" s="351"/>
      <c r="O15" s="351"/>
      <c r="P15" s="354"/>
      <c r="Q15" s="354"/>
      <c r="R15" s="354"/>
      <c r="S15" s="354"/>
      <c r="T15" s="354"/>
      <c r="U15" s="354"/>
      <c r="V15" s="354"/>
      <c r="W15" s="354"/>
      <c r="X15" s="354"/>
      <c r="Y15" s="354"/>
      <c r="Z15" s="354"/>
      <c r="AA15" s="354"/>
      <c r="AB15" s="354"/>
      <c r="AC15" s="354"/>
      <c r="AD15" s="354"/>
      <c r="AE15" s="354"/>
      <c r="AF15" s="356"/>
      <c r="AG15" s="356"/>
      <c r="AH15" s="356"/>
      <c r="AI15" s="356"/>
      <c r="AJ15" s="356"/>
      <c r="AK15" s="356"/>
      <c r="AL15" s="356"/>
      <c r="AM15" s="356"/>
      <c r="AN15" s="356"/>
      <c r="AO15" s="356"/>
      <c r="AP15" s="356"/>
      <c r="AQ15" s="356"/>
      <c r="AR15" s="356"/>
      <c r="AS15" s="356"/>
      <c r="AT15" s="356"/>
      <c r="AU15" s="338" t="s">
        <v>10</v>
      </c>
      <c r="AV15" s="339"/>
      <c r="AW15" s="340"/>
      <c r="AX15" s="344"/>
      <c r="AY15" s="345"/>
      <c r="AZ15" s="345"/>
      <c r="BA15" s="345"/>
      <c r="BB15" s="345"/>
      <c r="BC15" s="345"/>
      <c r="BD15" s="345"/>
      <c r="BE15" s="345"/>
      <c r="BF15" s="345"/>
      <c r="BG15" s="345"/>
      <c r="BH15" s="345"/>
      <c r="BI15" s="345"/>
      <c r="BJ15" s="345"/>
      <c r="BK15" s="345"/>
      <c r="BL15" s="345"/>
      <c r="BM15" s="345"/>
      <c r="BN15" s="345"/>
      <c r="BO15" s="345"/>
      <c r="BP15" s="345"/>
      <c r="BQ15" s="345"/>
      <c r="BR15" s="345"/>
      <c r="BS15" s="345"/>
      <c r="BT15" s="345"/>
      <c r="BU15" s="345"/>
      <c r="BV15" s="345"/>
      <c r="BW15" s="345"/>
      <c r="BX15" s="345"/>
      <c r="BY15" s="345"/>
      <c r="BZ15" s="345"/>
      <c r="CA15" s="345"/>
      <c r="CB15" s="345"/>
      <c r="CC15" s="346"/>
    </row>
    <row r="16" spans="1:81" ht="9" customHeight="1" x14ac:dyDescent="0.2">
      <c r="A16" s="350"/>
      <c r="B16" s="351"/>
      <c r="C16" s="351"/>
      <c r="D16" s="351"/>
      <c r="E16" s="351"/>
      <c r="F16" s="351"/>
      <c r="G16" s="351"/>
      <c r="H16" s="351"/>
      <c r="I16" s="351"/>
      <c r="J16" s="351"/>
      <c r="K16" s="351"/>
      <c r="L16" s="351"/>
      <c r="M16" s="351"/>
      <c r="N16" s="351"/>
      <c r="O16" s="351"/>
      <c r="P16" s="354"/>
      <c r="Q16" s="354"/>
      <c r="R16" s="354"/>
      <c r="S16" s="354"/>
      <c r="T16" s="354"/>
      <c r="U16" s="354"/>
      <c r="V16" s="354"/>
      <c r="W16" s="354"/>
      <c r="X16" s="354"/>
      <c r="Y16" s="354"/>
      <c r="Z16" s="354"/>
      <c r="AA16" s="354"/>
      <c r="AB16" s="354"/>
      <c r="AC16" s="354"/>
      <c r="AD16" s="354"/>
      <c r="AE16" s="354"/>
      <c r="AF16" s="356"/>
      <c r="AG16" s="356"/>
      <c r="AH16" s="356"/>
      <c r="AI16" s="356"/>
      <c r="AJ16" s="356"/>
      <c r="AK16" s="356"/>
      <c r="AL16" s="356"/>
      <c r="AM16" s="356"/>
      <c r="AN16" s="356"/>
      <c r="AO16" s="356"/>
      <c r="AP16" s="356"/>
      <c r="AQ16" s="356"/>
      <c r="AR16" s="356"/>
      <c r="AS16" s="356"/>
      <c r="AT16" s="356"/>
      <c r="AU16" s="338"/>
      <c r="AV16" s="339"/>
      <c r="AW16" s="340"/>
      <c r="AX16" s="344"/>
      <c r="AY16" s="345"/>
      <c r="AZ16" s="345"/>
      <c r="BA16" s="345"/>
      <c r="BB16" s="345"/>
      <c r="BC16" s="345"/>
      <c r="BD16" s="345"/>
      <c r="BE16" s="345"/>
      <c r="BF16" s="345"/>
      <c r="BG16" s="345"/>
      <c r="BH16" s="345"/>
      <c r="BI16" s="345"/>
      <c r="BJ16" s="345"/>
      <c r="BK16" s="345"/>
      <c r="BL16" s="345"/>
      <c r="BM16" s="345"/>
      <c r="BN16" s="345"/>
      <c r="BO16" s="345"/>
      <c r="BP16" s="345"/>
      <c r="BQ16" s="345"/>
      <c r="BR16" s="345"/>
      <c r="BS16" s="345"/>
      <c r="BT16" s="345"/>
      <c r="BU16" s="345"/>
      <c r="BV16" s="345"/>
      <c r="BW16" s="345"/>
      <c r="BX16" s="345"/>
      <c r="BY16" s="345"/>
      <c r="BZ16" s="345"/>
      <c r="CA16" s="345"/>
      <c r="CB16" s="345"/>
      <c r="CC16" s="346"/>
    </row>
    <row r="17" spans="1:81" ht="9" customHeight="1" thickBot="1" x14ac:dyDescent="0.25">
      <c r="A17" s="352"/>
      <c r="B17" s="353"/>
      <c r="C17" s="353"/>
      <c r="D17" s="353"/>
      <c r="E17" s="353"/>
      <c r="F17" s="353"/>
      <c r="G17" s="353"/>
      <c r="H17" s="353"/>
      <c r="I17" s="353"/>
      <c r="J17" s="353"/>
      <c r="K17" s="353"/>
      <c r="L17" s="353"/>
      <c r="M17" s="353"/>
      <c r="N17" s="353"/>
      <c r="O17" s="353"/>
      <c r="P17" s="355"/>
      <c r="Q17" s="355"/>
      <c r="R17" s="355"/>
      <c r="S17" s="355"/>
      <c r="T17" s="355"/>
      <c r="U17" s="355"/>
      <c r="V17" s="355"/>
      <c r="W17" s="355"/>
      <c r="X17" s="355"/>
      <c r="Y17" s="355"/>
      <c r="Z17" s="355"/>
      <c r="AA17" s="355"/>
      <c r="AB17" s="355"/>
      <c r="AC17" s="355"/>
      <c r="AD17" s="355"/>
      <c r="AE17" s="355"/>
      <c r="AF17" s="357"/>
      <c r="AG17" s="357"/>
      <c r="AH17" s="357"/>
      <c r="AI17" s="357"/>
      <c r="AJ17" s="357"/>
      <c r="AK17" s="357"/>
      <c r="AL17" s="357"/>
      <c r="AM17" s="357"/>
      <c r="AN17" s="357"/>
      <c r="AO17" s="357"/>
      <c r="AP17" s="357"/>
      <c r="AQ17" s="357"/>
      <c r="AR17" s="357"/>
      <c r="AS17" s="357"/>
      <c r="AT17" s="357"/>
      <c r="AU17" s="358"/>
      <c r="AV17" s="359"/>
      <c r="AW17" s="360"/>
      <c r="AX17" s="347"/>
      <c r="AY17" s="348"/>
      <c r="AZ17" s="348"/>
      <c r="BA17" s="348"/>
      <c r="BB17" s="348"/>
      <c r="BC17" s="348"/>
      <c r="BD17" s="348"/>
      <c r="BE17" s="348"/>
      <c r="BF17" s="348"/>
      <c r="BG17" s="348"/>
      <c r="BH17" s="348"/>
      <c r="BI17" s="348"/>
      <c r="BJ17" s="348"/>
      <c r="BK17" s="348"/>
      <c r="BL17" s="348"/>
      <c r="BM17" s="348"/>
      <c r="BN17" s="348"/>
      <c r="BO17" s="348"/>
      <c r="BP17" s="348"/>
      <c r="BQ17" s="348"/>
      <c r="BR17" s="348"/>
      <c r="BS17" s="348"/>
      <c r="BT17" s="348"/>
      <c r="BU17" s="348"/>
      <c r="BV17" s="348"/>
      <c r="BW17" s="348"/>
      <c r="BX17" s="348"/>
      <c r="BY17" s="348"/>
      <c r="BZ17" s="348"/>
      <c r="CA17" s="348"/>
      <c r="CB17" s="348"/>
      <c r="CC17" s="349"/>
    </row>
    <row r="18" spans="1:81" ht="7.5" customHeight="1" thickBo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</row>
    <row r="19" spans="1:81" ht="18.649999999999999" customHeight="1" thickBot="1" x14ac:dyDescent="0.25">
      <c r="A19" s="361" t="s">
        <v>11</v>
      </c>
      <c r="B19" s="362"/>
      <c r="C19" s="362"/>
      <c r="D19" s="362"/>
      <c r="E19" s="362"/>
      <c r="F19" s="362"/>
      <c r="G19" s="362"/>
      <c r="H19" s="362"/>
      <c r="I19" s="362"/>
      <c r="J19" s="362"/>
      <c r="K19" s="362"/>
      <c r="L19" s="362"/>
      <c r="M19" s="362"/>
      <c r="N19" s="362"/>
      <c r="O19" s="362"/>
      <c r="P19" s="362"/>
      <c r="Q19" s="362"/>
      <c r="R19" s="362"/>
      <c r="S19" s="362"/>
      <c r="T19" s="362"/>
      <c r="U19" s="362"/>
      <c r="V19" s="362"/>
      <c r="W19" s="362"/>
      <c r="X19" s="362"/>
      <c r="Y19" s="362"/>
      <c r="Z19" s="362"/>
      <c r="AA19" s="363"/>
      <c r="AB19" s="364">
        <v>104</v>
      </c>
      <c r="AC19" s="365"/>
      <c r="AD19" s="366"/>
      <c r="AE19" s="7" t="str">
        <f>IF(AV19&gt;AO19,"●",IF(AND(AV19&gt;0,(AO19-AV19)&gt;0),"○","　"))</f>
        <v>　</v>
      </c>
      <c r="AF19" s="370" t="s">
        <v>97</v>
      </c>
      <c r="AG19" s="370"/>
      <c r="AH19" s="370"/>
      <c r="AI19" s="370"/>
      <c r="AJ19" s="370"/>
      <c r="AK19" s="370"/>
      <c r="AL19" s="370"/>
      <c r="AM19" s="370"/>
      <c r="AN19" s="8"/>
      <c r="AO19" s="371">
        <v>860</v>
      </c>
      <c r="AP19" s="372"/>
      <c r="AQ19" s="372"/>
      <c r="AR19" s="372"/>
      <c r="AS19" s="372"/>
      <c r="AT19" s="372"/>
      <c r="AU19" s="373"/>
      <c r="AV19" s="374"/>
      <c r="AW19" s="375"/>
      <c r="AX19" s="375"/>
      <c r="AY19" s="375"/>
      <c r="AZ19" s="375"/>
      <c r="BA19" s="375"/>
      <c r="BB19" s="9"/>
      <c r="BC19" s="364">
        <v>108</v>
      </c>
      <c r="BD19" s="365"/>
      <c r="BE19" s="366"/>
      <c r="BF19" s="7" t="str">
        <f>IF(BW19&gt;BP19,"●",IF(AND(BW19&gt;0,(BP19-BW19)&gt;0),"○","　"))</f>
        <v>　</v>
      </c>
      <c r="BG19" s="370" t="s">
        <v>109</v>
      </c>
      <c r="BH19" s="370"/>
      <c r="BI19" s="370"/>
      <c r="BJ19" s="370"/>
      <c r="BK19" s="370"/>
      <c r="BL19" s="370"/>
      <c r="BM19" s="370"/>
      <c r="BN19" s="370"/>
      <c r="BO19" s="8"/>
      <c r="BP19" s="371">
        <v>1570</v>
      </c>
      <c r="BQ19" s="372"/>
      <c r="BR19" s="372"/>
      <c r="BS19" s="372"/>
      <c r="BT19" s="372"/>
      <c r="BU19" s="372"/>
      <c r="BV19" s="373"/>
      <c r="BW19" s="374"/>
      <c r="BX19" s="375"/>
      <c r="BY19" s="375"/>
      <c r="BZ19" s="375"/>
      <c r="CA19" s="375"/>
      <c r="CB19" s="375"/>
      <c r="CC19" s="9"/>
    </row>
    <row r="20" spans="1:81" ht="18.649999999999999" customHeight="1" x14ac:dyDescent="0.2">
      <c r="A20" s="364">
        <v>101</v>
      </c>
      <c r="B20" s="365"/>
      <c r="C20" s="366"/>
      <c r="D20" s="7" t="str">
        <f>IF(U20&gt;N20,"●",IF(AND(U20&gt;0,(N20-U20)&gt;0),"○","　"))</f>
        <v>　</v>
      </c>
      <c r="E20" s="370" t="s">
        <v>111</v>
      </c>
      <c r="F20" s="370"/>
      <c r="G20" s="370"/>
      <c r="H20" s="370"/>
      <c r="I20" s="370"/>
      <c r="J20" s="370"/>
      <c r="K20" s="370"/>
      <c r="L20" s="370"/>
      <c r="M20" s="10"/>
      <c r="N20" s="371">
        <v>990</v>
      </c>
      <c r="O20" s="385"/>
      <c r="P20" s="385"/>
      <c r="Q20" s="385"/>
      <c r="R20" s="385"/>
      <c r="S20" s="385"/>
      <c r="T20" s="386"/>
      <c r="U20" s="374"/>
      <c r="V20" s="375"/>
      <c r="W20" s="375"/>
      <c r="X20" s="375"/>
      <c r="Y20" s="375"/>
      <c r="Z20" s="375"/>
      <c r="AA20" s="9"/>
      <c r="AB20" s="367"/>
      <c r="AC20" s="368"/>
      <c r="AD20" s="369"/>
      <c r="AE20" s="11" t="str">
        <f>IF(AV20&gt;AO20,"●",IF(AND(AV20&gt;0,(AO20-AV20)&gt;0),"○","　"))</f>
        <v>　</v>
      </c>
      <c r="AF20" s="378" t="s">
        <v>98</v>
      </c>
      <c r="AG20" s="379"/>
      <c r="AH20" s="379"/>
      <c r="AI20" s="379"/>
      <c r="AJ20" s="379"/>
      <c r="AK20" s="379"/>
      <c r="AL20" s="379"/>
      <c r="AM20" s="379"/>
      <c r="AN20" s="13"/>
      <c r="AO20" s="380">
        <v>560</v>
      </c>
      <c r="AP20" s="383"/>
      <c r="AQ20" s="383"/>
      <c r="AR20" s="383"/>
      <c r="AS20" s="383"/>
      <c r="AT20" s="383"/>
      <c r="AU20" s="384"/>
      <c r="AV20" s="376"/>
      <c r="AW20" s="377"/>
      <c r="AX20" s="377"/>
      <c r="AY20" s="377"/>
      <c r="AZ20" s="377"/>
      <c r="BA20" s="377"/>
      <c r="BB20" s="14"/>
      <c r="BC20" s="367"/>
      <c r="BD20" s="368"/>
      <c r="BE20" s="369"/>
      <c r="BF20" s="11" t="str">
        <f>IF(BW20&gt;BP20,"●",IF(AND(BW20&gt;0,(BP20-BW20)&gt;0),"○","　"))</f>
        <v>　</v>
      </c>
      <c r="BG20" s="378" t="s">
        <v>110</v>
      </c>
      <c r="BH20" s="379"/>
      <c r="BI20" s="379"/>
      <c r="BJ20" s="379"/>
      <c r="BK20" s="379"/>
      <c r="BL20" s="379"/>
      <c r="BM20" s="379"/>
      <c r="BN20" s="379"/>
      <c r="BO20" s="13"/>
      <c r="BP20" s="380">
        <v>2000</v>
      </c>
      <c r="BQ20" s="381"/>
      <c r="BR20" s="381"/>
      <c r="BS20" s="381"/>
      <c r="BT20" s="381"/>
      <c r="BU20" s="381"/>
      <c r="BV20" s="382"/>
      <c r="BW20" s="376"/>
      <c r="BX20" s="377"/>
      <c r="BY20" s="377"/>
      <c r="BZ20" s="377"/>
      <c r="CA20" s="377"/>
      <c r="CB20" s="377"/>
      <c r="CC20" s="14"/>
    </row>
    <row r="21" spans="1:81" ht="18.649999999999999" customHeight="1" x14ac:dyDescent="0.2">
      <c r="A21" s="367"/>
      <c r="B21" s="368"/>
      <c r="C21" s="369"/>
      <c r="D21" s="11" t="str">
        <f t="shared" ref="D21:D27" si="0">IF(U21&gt;N21,"●",IF(AND(U21&gt;0,(N21-U21)&gt;0),"○","　"))</f>
        <v>　</v>
      </c>
      <c r="E21" s="378" t="s">
        <v>112</v>
      </c>
      <c r="F21" s="379"/>
      <c r="G21" s="379"/>
      <c r="H21" s="379"/>
      <c r="I21" s="379"/>
      <c r="J21" s="379"/>
      <c r="K21" s="379"/>
      <c r="L21" s="379"/>
      <c r="M21" s="15"/>
      <c r="N21" s="380">
        <v>450</v>
      </c>
      <c r="O21" s="383"/>
      <c r="P21" s="383"/>
      <c r="Q21" s="383"/>
      <c r="R21" s="383"/>
      <c r="S21" s="383"/>
      <c r="T21" s="384"/>
      <c r="U21" s="376"/>
      <c r="V21" s="377"/>
      <c r="W21" s="377"/>
      <c r="X21" s="377"/>
      <c r="Y21" s="377"/>
      <c r="Z21" s="377"/>
      <c r="AA21" s="14"/>
      <c r="AB21" s="367"/>
      <c r="AC21" s="368"/>
      <c r="AD21" s="369"/>
      <c r="AE21" s="11" t="str">
        <f>IF(AV21&gt;AO21,"●",IF(AND(AV21&gt;0,(AO21-AV21)&gt;0),"○","　"))</f>
        <v>　</v>
      </c>
      <c r="AF21" s="378" t="s">
        <v>99</v>
      </c>
      <c r="AG21" s="379"/>
      <c r="AH21" s="379"/>
      <c r="AI21" s="379"/>
      <c r="AJ21" s="379"/>
      <c r="AK21" s="379"/>
      <c r="AL21" s="379"/>
      <c r="AM21" s="379"/>
      <c r="AN21" s="13"/>
      <c r="AO21" s="380">
        <v>400</v>
      </c>
      <c r="AP21" s="383"/>
      <c r="AQ21" s="383"/>
      <c r="AR21" s="383"/>
      <c r="AS21" s="383"/>
      <c r="AT21" s="383"/>
      <c r="AU21" s="384"/>
      <c r="AV21" s="376"/>
      <c r="AW21" s="377"/>
      <c r="AX21" s="377"/>
      <c r="AY21" s="377"/>
      <c r="AZ21" s="377"/>
      <c r="BA21" s="377"/>
      <c r="BB21" s="14"/>
      <c r="BC21" s="367"/>
      <c r="BD21" s="368"/>
      <c r="BE21" s="369"/>
      <c r="BF21" s="11" t="str">
        <f>IF(BW21&gt;BP21,"●",IF(AND(BW21&gt;0,(BP21-BW21)&gt;0),"○","　"))</f>
        <v>　</v>
      </c>
      <c r="BG21" s="378"/>
      <c r="BH21" s="379"/>
      <c r="BI21" s="379"/>
      <c r="BJ21" s="379"/>
      <c r="BK21" s="379"/>
      <c r="BL21" s="379"/>
      <c r="BM21" s="379"/>
      <c r="BN21" s="379"/>
      <c r="BO21" s="13"/>
      <c r="BP21" s="380"/>
      <c r="BQ21" s="381"/>
      <c r="BR21" s="381"/>
      <c r="BS21" s="381"/>
      <c r="BT21" s="381"/>
      <c r="BU21" s="381"/>
      <c r="BV21" s="382"/>
      <c r="BW21" s="376"/>
      <c r="BX21" s="377"/>
      <c r="BY21" s="377"/>
      <c r="BZ21" s="377"/>
      <c r="CA21" s="377"/>
      <c r="CB21" s="377"/>
      <c r="CC21" s="14"/>
    </row>
    <row r="22" spans="1:81" ht="18.649999999999999" customHeight="1" x14ac:dyDescent="0.2">
      <c r="A22" s="367"/>
      <c r="B22" s="368"/>
      <c r="C22" s="369"/>
      <c r="D22" s="11" t="str">
        <f t="shared" si="0"/>
        <v>　</v>
      </c>
      <c r="E22" s="378" t="s">
        <v>113</v>
      </c>
      <c r="F22" s="379"/>
      <c r="G22" s="379"/>
      <c r="H22" s="379"/>
      <c r="I22" s="379"/>
      <c r="J22" s="379"/>
      <c r="K22" s="379"/>
      <c r="L22" s="379"/>
      <c r="M22" s="15"/>
      <c r="N22" s="380">
        <v>980</v>
      </c>
      <c r="O22" s="383"/>
      <c r="P22" s="383"/>
      <c r="Q22" s="383"/>
      <c r="R22" s="383"/>
      <c r="S22" s="383"/>
      <c r="T22" s="384"/>
      <c r="U22" s="376"/>
      <c r="V22" s="377"/>
      <c r="W22" s="377"/>
      <c r="X22" s="377"/>
      <c r="Y22" s="377"/>
      <c r="Z22" s="377"/>
      <c r="AA22" s="14"/>
      <c r="AB22" s="367"/>
      <c r="AC22" s="368"/>
      <c r="AD22" s="369"/>
      <c r="AE22" s="11" t="str">
        <f>IF(AV22&gt;AO22,"●",IF(AND(AV22&gt;0,(AO22-AV22)&gt;0),"○","　"))</f>
        <v>　</v>
      </c>
      <c r="AF22" s="378" t="s">
        <v>100</v>
      </c>
      <c r="AG22" s="379"/>
      <c r="AH22" s="379"/>
      <c r="AI22" s="379"/>
      <c r="AJ22" s="379"/>
      <c r="AK22" s="379"/>
      <c r="AL22" s="379"/>
      <c r="AM22" s="379"/>
      <c r="AN22" s="13"/>
      <c r="AO22" s="380">
        <v>820</v>
      </c>
      <c r="AP22" s="383"/>
      <c r="AQ22" s="383"/>
      <c r="AR22" s="383"/>
      <c r="AS22" s="383"/>
      <c r="AT22" s="383"/>
      <c r="AU22" s="384"/>
      <c r="AV22" s="376"/>
      <c r="AW22" s="377"/>
      <c r="AX22" s="377"/>
      <c r="AY22" s="377"/>
      <c r="AZ22" s="377"/>
      <c r="BA22" s="377"/>
      <c r="BB22" s="14"/>
      <c r="BC22" s="387"/>
      <c r="BD22" s="388"/>
      <c r="BE22" s="389"/>
      <c r="BF22" s="16"/>
      <c r="BG22" s="378"/>
      <c r="BH22" s="379"/>
      <c r="BI22" s="379"/>
      <c r="BJ22" s="379"/>
      <c r="BK22" s="379"/>
      <c r="BL22" s="379"/>
      <c r="BM22" s="379"/>
      <c r="BN22" s="379"/>
      <c r="BO22" s="17"/>
      <c r="BP22" s="390"/>
      <c r="BQ22" s="391"/>
      <c r="BR22" s="391"/>
      <c r="BS22" s="391"/>
      <c r="BT22" s="391"/>
      <c r="BU22" s="391"/>
      <c r="BV22" s="392"/>
      <c r="BW22" s="393"/>
      <c r="BX22" s="394"/>
      <c r="BY22" s="394"/>
      <c r="BZ22" s="394"/>
      <c r="CA22" s="394"/>
      <c r="CB22" s="394"/>
      <c r="CC22" s="18"/>
    </row>
    <row r="23" spans="1:81" ht="18.649999999999999" customHeight="1" x14ac:dyDescent="0.2">
      <c r="A23" s="367"/>
      <c r="B23" s="368"/>
      <c r="C23" s="369"/>
      <c r="D23" s="11" t="str">
        <f t="shared" si="0"/>
        <v>　</v>
      </c>
      <c r="E23" s="378" t="s">
        <v>114</v>
      </c>
      <c r="F23" s="379"/>
      <c r="G23" s="379"/>
      <c r="H23" s="379"/>
      <c r="I23" s="379"/>
      <c r="J23" s="379"/>
      <c r="K23" s="379"/>
      <c r="L23" s="379"/>
      <c r="M23" s="15"/>
      <c r="N23" s="380">
        <v>1300</v>
      </c>
      <c r="O23" s="383"/>
      <c r="P23" s="383"/>
      <c r="Q23" s="383"/>
      <c r="R23" s="383"/>
      <c r="S23" s="383"/>
      <c r="T23" s="384"/>
      <c r="U23" s="376"/>
      <c r="V23" s="377"/>
      <c r="W23" s="377"/>
      <c r="X23" s="377"/>
      <c r="Y23" s="377"/>
      <c r="Z23" s="377"/>
      <c r="AA23" s="14"/>
      <c r="AB23" s="367"/>
      <c r="AC23" s="368"/>
      <c r="AD23" s="369"/>
      <c r="AE23" s="11" t="str">
        <f>IF(AV23&gt;AO23,"●",IF(AND(AV23&gt;0,(AO23-AV23)&gt;0),"○","　"))</f>
        <v>　</v>
      </c>
      <c r="AF23" s="378" t="s">
        <v>101</v>
      </c>
      <c r="AG23" s="379"/>
      <c r="AH23" s="379"/>
      <c r="AI23" s="379"/>
      <c r="AJ23" s="379"/>
      <c r="AK23" s="379"/>
      <c r="AL23" s="379"/>
      <c r="AM23" s="379"/>
      <c r="AN23" s="13"/>
      <c r="AO23" s="380">
        <v>920</v>
      </c>
      <c r="AP23" s="383"/>
      <c r="AQ23" s="383"/>
      <c r="AR23" s="383"/>
      <c r="AS23" s="383"/>
      <c r="AT23" s="383"/>
      <c r="AU23" s="384"/>
      <c r="AV23" s="376"/>
      <c r="AW23" s="377"/>
      <c r="AX23" s="377"/>
      <c r="AY23" s="377"/>
      <c r="AZ23" s="377"/>
      <c r="BA23" s="377"/>
      <c r="BB23" s="14"/>
      <c r="BC23" s="395" t="s">
        <v>12</v>
      </c>
      <c r="BD23" s="396"/>
      <c r="BE23" s="396"/>
      <c r="BF23" s="396"/>
      <c r="BG23" s="396"/>
      <c r="BH23" s="396"/>
      <c r="BI23" s="396"/>
      <c r="BJ23" s="396"/>
      <c r="BK23" s="396"/>
      <c r="BL23" s="396"/>
      <c r="BM23" s="396"/>
      <c r="BN23" s="396"/>
      <c r="BO23" s="396"/>
      <c r="BP23" s="396"/>
      <c r="BQ23" s="396"/>
      <c r="BR23" s="396"/>
      <c r="BS23" s="396"/>
      <c r="BT23" s="396"/>
      <c r="BU23" s="396"/>
      <c r="BV23" s="396"/>
      <c r="BW23" s="396"/>
      <c r="BX23" s="396"/>
      <c r="BY23" s="396"/>
      <c r="BZ23" s="396"/>
      <c r="CA23" s="396"/>
      <c r="CB23" s="396"/>
      <c r="CC23" s="397"/>
    </row>
    <row r="24" spans="1:81" ht="18.649999999999999" customHeight="1" x14ac:dyDescent="0.2">
      <c r="A24" s="367"/>
      <c r="B24" s="368"/>
      <c r="C24" s="369"/>
      <c r="D24" s="11" t="str">
        <f t="shared" si="0"/>
        <v>　</v>
      </c>
      <c r="E24" s="378" t="s">
        <v>115</v>
      </c>
      <c r="F24" s="379"/>
      <c r="G24" s="379"/>
      <c r="H24" s="379"/>
      <c r="I24" s="379"/>
      <c r="J24" s="379"/>
      <c r="K24" s="379"/>
      <c r="L24" s="379"/>
      <c r="M24" s="15"/>
      <c r="N24" s="380">
        <v>1140</v>
      </c>
      <c r="O24" s="383"/>
      <c r="P24" s="383"/>
      <c r="Q24" s="383"/>
      <c r="R24" s="383"/>
      <c r="S24" s="383"/>
      <c r="T24" s="384"/>
      <c r="U24" s="376"/>
      <c r="V24" s="377"/>
      <c r="W24" s="377"/>
      <c r="X24" s="377"/>
      <c r="Y24" s="377"/>
      <c r="Z24" s="377"/>
      <c r="AA24" s="14"/>
      <c r="AB24" s="387"/>
      <c r="AC24" s="388"/>
      <c r="AD24" s="389"/>
      <c r="AE24" s="19"/>
      <c r="AF24" s="378"/>
      <c r="AG24" s="379"/>
      <c r="AH24" s="379"/>
      <c r="AI24" s="379"/>
      <c r="AJ24" s="379"/>
      <c r="AK24" s="379"/>
      <c r="AL24" s="379"/>
      <c r="AM24" s="379"/>
      <c r="AN24" s="20"/>
      <c r="AO24" s="410"/>
      <c r="AP24" s="411"/>
      <c r="AQ24" s="411"/>
      <c r="AR24" s="411"/>
      <c r="AS24" s="411"/>
      <c r="AT24" s="411"/>
      <c r="AU24" s="412"/>
      <c r="AV24" s="401"/>
      <c r="AW24" s="402"/>
      <c r="AX24" s="402"/>
      <c r="AY24" s="402"/>
      <c r="AZ24" s="402"/>
      <c r="BA24" s="402"/>
      <c r="BB24" s="21"/>
      <c r="BC24" s="398"/>
      <c r="BD24" s="399"/>
      <c r="BE24" s="399"/>
      <c r="BF24" s="399"/>
      <c r="BG24" s="399"/>
      <c r="BH24" s="399"/>
      <c r="BI24" s="399"/>
      <c r="BJ24" s="399"/>
      <c r="BK24" s="399"/>
      <c r="BL24" s="399"/>
      <c r="BM24" s="399"/>
      <c r="BN24" s="399"/>
      <c r="BO24" s="399"/>
      <c r="BP24" s="399"/>
      <c r="BQ24" s="399"/>
      <c r="BR24" s="399"/>
      <c r="BS24" s="399"/>
      <c r="BT24" s="399"/>
      <c r="BU24" s="399"/>
      <c r="BV24" s="399"/>
      <c r="BW24" s="399"/>
      <c r="BX24" s="399"/>
      <c r="BY24" s="399"/>
      <c r="BZ24" s="399"/>
      <c r="CA24" s="399"/>
      <c r="CB24" s="399"/>
      <c r="CC24" s="400"/>
    </row>
    <row r="25" spans="1:81" ht="18" customHeight="1" thickBot="1" x14ac:dyDescent="0.25">
      <c r="A25" s="367"/>
      <c r="B25" s="368"/>
      <c r="C25" s="369"/>
      <c r="D25" s="11" t="str">
        <f t="shared" si="0"/>
        <v>　</v>
      </c>
      <c r="E25" s="378" t="s">
        <v>116</v>
      </c>
      <c r="F25" s="379"/>
      <c r="G25" s="379"/>
      <c r="H25" s="379"/>
      <c r="I25" s="379"/>
      <c r="J25" s="379"/>
      <c r="K25" s="379"/>
      <c r="L25" s="379"/>
      <c r="M25" s="15"/>
      <c r="N25" s="380">
        <v>360</v>
      </c>
      <c r="O25" s="383"/>
      <c r="P25" s="383"/>
      <c r="Q25" s="383"/>
      <c r="R25" s="383"/>
      <c r="S25" s="383"/>
      <c r="T25" s="384"/>
      <c r="U25" s="376"/>
      <c r="V25" s="377"/>
      <c r="W25" s="377"/>
      <c r="X25" s="377"/>
      <c r="Y25" s="377"/>
      <c r="Z25" s="377"/>
      <c r="AA25" s="14"/>
      <c r="AB25" s="403" t="s">
        <v>13</v>
      </c>
      <c r="AC25" s="404"/>
      <c r="AD25" s="404"/>
      <c r="AE25" s="404"/>
      <c r="AF25" s="404"/>
      <c r="AG25" s="404"/>
      <c r="AH25" s="404"/>
      <c r="AI25" s="404"/>
      <c r="AJ25" s="404"/>
      <c r="AK25" s="404"/>
      <c r="AL25" s="404"/>
      <c r="AM25" s="404"/>
      <c r="AN25" s="404"/>
      <c r="AO25" s="405">
        <f>SUM(AO19:AU24)</f>
        <v>3560</v>
      </c>
      <c r="AP25" s="405"/>
      <c r="AQ25" s="405"/>
      <c r="AR25" s="405"/>
      <c r="AS25" s="405"/>
      <c r="AT25" s="405"/>
      <c r="AU25" s="406"/>
      <c r="AV25" s="407">
        <f>SUM(AV19:BB24)</f>
        <v>0</v>
      </c>
      <c r="AW25" s="408"/>
      <c r="AX25" s="408"/>
      <c r="AY25" s="408"/>
      <c r="AZ25" s="408"/>
      <c r="BA25" s="408"/>
      <c r="BB25" s="409"/>
      <c r="BC25" s="403" t="s">
        <v>14</v>
      </c>
      <c r="BD25" s="404"/>
      <c r="BE25" s="404"/>
      <c r="BF25" s="404"/>
      <c r="BG25" s="404"/>
      <c r="BH25" s="404"/>
      <c r="BI25" s="404"/>
      <c r="BJ25" s="404"/>
      <c r="BK25" s="404"/>
      <c r="BL25" s="404"/>
      <c r="BM25" s="404"/>
      <c r="BN25" s="404"/>
      <c r="BO25" s="404"/>
      <c r="BP25" s="405">
        <f>SUM(BP19:BV24)</f>
        <v>3570</v>
      </c>
      <c r="BQ25" s="405"/>
      <c r="BR25" s="405"/>
      <c r="BS25" s="405"/>
      <c r="BT25" s="405"/>
      <c r="BU25" s="405"/>
      <c r="BV25" s="406"/>
      <c r="BW25" s="413">
        <f>SUM(BW19:CC24)</f>
        <v>0</v>
      </c>
      <c r="BX25" s="414"/>
      <c r="BY25" s="414"/>
      <c r="BZ25" s="414"/>
      <c r="CA25" s="414"/>
      <c r="CB25" s="414"/>
      <c r="CC25" s="415"/>
    </row>
    <row r="26" spans="1:81" ht="18.649999999999999" customHeight="1" x14ac:dyDescent="0.2">
      <c r="A26" s="367"/>
      <c r="B26" s="368"/>
      <c r="C26" s="369"/>
      <c r="D26" s="11" t="str">
        <f t="shared" si="0"/>
        <v>　</v>
      </c>
      <c r="E26" s="378" t="s">
        <v>117</v>
      </c>
      <c r="F26" s="379"/>
      <c r="G26" s="379"/>
      <c r="H26" s="379"/>
      <c r="I26" s="379"/>
      <c r="J26" s="379"/>
      <c r="K26" s="379"/>
      <c r="L26" s="379"/>
      <c r="M26" s="15"/>
      <c r="N26" s="380">
        <v>1130</v>
      </c>
      <c r="O26" s="383"/>
      <c r="P26" s="383"/>
      <c r="Q26" s="383"/>
      <c r="R26" s="383"/>
      <c r="S26" s="383"/>
      <c r="T26" s="384"/>
      <c r="U26" s="376"/>
      <c r="V26" s="377"/>
      <c r="W26" s="377"/>
      <c r="X26" s="377"/>
      <c r="Y26" s="377"/>
      <c r="Z26" s="377"/>
      <c r="AA26" s="14"/>
      <c r="AB26" s="364">
        <v>105</v>
      </c>
      <c r="AC26" s="365"/>
      <c r="AD26" s="366"/>
      <c r="AE26" s="7" t="str">
        <f t="shared" ref="AE26:AE32" si="1">IF(AV26&gt;AO26,"●",IF(AND(AV26&gt;0,(AO26-AV26)&gt;0),"○","　"))</f>
        <v>　</v>
      </c>
      <c r="AF26" s="370" t="s">
        <v>102</v>
      </c>
      <c r="AG26" s="370"/>
      <c r="AH26" s="370"/>
      <c r="AI26" s="370"/>
      <c r="AJ26" s="370"/>
      <c r="AK26" s="370"/>
      <c r="AL26" s="370"/>
      <c r="AM26" s="370"/>
      <c r="AN26" s="8"/>
      <c r="AO26" s="371">
        <v>1030</v>
      </c>
      <c r="AP26" s="385"/>
      <c r="AQ26" s="385"/>
      <c r="AR26" s="385"/>
      <c r="AS26" s="385"/>
      <c r="AT26" s="385"/>
      <c r="AU26" s="386"/>
      <c r="AV26" s="376"/>
      <c r="AW26" s="377"/>
      <c r="AX26" s="377"/>
      <c r="AY26" s="377"/>
      <c r="AZ26" s="377"/>
      <c r="BA26" s="377"/>
      <c r="BB26" s="22"/>
      <c r="BC26" s="364">
        <v>109</v>
      </c>
      <c r="BD26" s="365"/>
      <c r="BE26" s="366"/>
      <c r="BF26" s="7" t="str">
        <f>IF(BW26&gt;BP26,"●",IF(AND(BW26&gt;0,(BP26-BW26)&gt;0),"○","　"))</f>
        <v>　</v>
      </c>
      <c r="BG26" s="370" t="s">
        <v>118</v>
      </c>
      <c r="BH26" s="370"/>
      <c r="BI26" s="370"/>
      <c r="BJ26" s="370"/>
      <c r="BK26" s="370"/>
      <c r="BL26" s="370"/>
      <c r="BM26" s="370"/>
      <c r="BN26" s="370"/>
      <c r="BO26" s="10"/>
      <c r="BP26" s="371">
        <v>1800</v>
      </c>
      <c r="BQ26" s="385"/>
      <c r="BR26" s="385"/>
      <c r="BS26" s="385"/>
      <c r="BT26" s="385"/>
      <c r="BU26" s="385"/>
      <c r="BV26" s="386"/>
      <c r="BW26" s="376"/>
      <c r="BX26" s="377"/>
      <c r="BY26" s="377"/>
      <c r="BZ26" s="377"/>
      <c r="CA26" s="377"/>
      <c r="CB26" s="377"/>
      <c r="CC26" s="14"/>
    </row>
    <row r="27" spans="1:81" ht="18.649999999999999" customHeight="1" x14ac:dyDescent="0.2">
      <c r="A27" s="387"/>
      <c r="B27" s="388"/>
      <c r="C27" s="389"/>
      <c r="D27" s="11" t="str">
        <f t="shared" si="0"/>
        <v>　</v>
      </c>
      <c r="E27" s="378"/>
      <c r="F27" s="379"/>
      <c r="G27" s="379"/>
      <c r="H27" s="379"/>
      <c r="I27" s="379"/>
      <c r="J27" s="379"/>
      <c r="K27" s="379"/>
      <c r="L27" s="379"/>
      <c r="M27" s="15"/>
      <c r="N27" s="380"/>
      <c r="O27" s="383"/>
      <c r="P27" s="383"/>
      <c r="Q27" s="383"/>
      <c r="R27" s="383"/>
      <c r="S27" s="383"/>
      <c r="T27" s="384"/>
      <c r="U27" s="376"/>
      <c r="V27" s="377"/>
      <c r="W27" s="377"/>
      <c r="X27" s="377"/>
      <c r="Y27" s="377"/>
      <c r="Z27" s="377"/>
      <c r="AA27" s="14"/>
      <c r="AB27" s="367"/>
      <c r="AC27" s="368"/>
      <c r="AD27" s="369"/>
      <c r="AE27" s="11" t="str">
        <f t="shared" si="1"/>
        <v>　</v>
      </c>
      <c r="AF27" s="378" t="s">
        <v>103</v>
      </c>
      <c r="AG27" s="379"/>
      <c r="AH27" s="379"/>
      <c r="AI27" s="379"/>
      <c r="AJ27" s="379"/>
      <c r="AK27" s="379"/>
      <c r="AL27" s="379"/>
      <c r="AM27" s="379"/>
      <c r="AN27" s="13"/>
      <c r="AO27" s="380">
        <v>350</v>
      </c>
      <c r="AP27" s="383"/>
      <c r="AQ27" s="383"/>
      <c r="AR27" s="383"/>
      <c r="AS27" s="383"/>
      <c r="AT27" s="383"/>
      <c r="AU27" s="384"/>
      <c r="AV27" s="376"/>
      <c r="AW27" s="377"/>
      <c r="AX27" s="377"/>
      <c r="AY27" s="377"/>
      <c r="AZ27" s="377"/>
      <c r="BA27" s="377"/>
      <c r="BB27" s="22"/>
      <c r="BC27" s="367"/>
      <c r="BD27" s="368"/>
      <c r="BE27" s="369"/>
      <c r="BF27" s="11" t="str">
        <f>IF(BW27&gt;BP27,"●",IF(AND(BW27&gt;0,(BP27-BW27)&gt;0),"○","　"))</f>
        <v>　</v>
      </c>
      <c r="BG27" s="378" t="s">
        <v>119</v>
      </c>
      <c r="BH27" s="379"/>
      <c r="BI27" s="379"/>
      <c r="BJ27" s="379"/>
      <c r="BK27" s="379"/>
      <c r="BL27" s="379"/>
      <c r="BM27" s="379"/>
      <c r="BN27" s="379"/>
      <c r="BO27" s="15"/>
      <c r="BP27" s="380">
        <v>1340</v>
      </c>
      <c r="BQ27" s="383"/>
      <c r="BR27" s="383"/>
      <c r="BS27" s="383"/>
      <c r="BT27" s="383"/>
      <c r="BU27" s="383"/>
      <c r="BV27" s="384"/>
      <c r="BW27" s="376"/>
      <c r="BX27" s="377"/>
      <c r="BY27" s="377"/>
      <c r="BZ27" s="377"/>
      <c r="CA27" s="377"/>
      <c r="CB27" s="377"/>
      <c r="CC27" s="14"/>
    </row>
    <row r="28" spans="1:81" ht="18.649999999999999" customHeight="1" x14ac:dyDescent="0.2">
      <c r="A28" s="418" t="s">
        <v>15</v>
      </c>
      <c r="B28" s="419"/>
      <c r="C28" s="419"/>
      <c r="D28" s="419"/>
      <c r="E28" s="419"/>
      <c r="F28" s="419"/>
      <c r="G28" s="419"/>
      <c r="H28" s="419"/>
      <c r="I28" s="419"/>
      <c r="J28" s="419"/>
      <c r="K28" s="419"/>
      <c r="L28" s="419"/>
      <c r="M28" s="419"/>
      <c r="N28" s="419"/>
      <c r="O28" s="419"/>
      <c r="P28" s="419"/>
      <c r="Q28" s="419"/>
      <c r="R28" s="419"/>
      <c r="S28" s="419"/>
      <c r="T28" s="419"/>
      <c r="U28" s="419"/>
      <c r="V28" s="419"/>
      <c r="W28" s="419"/>
      <c r="X28" s="419"/>
      <c r="Y28" s="419"/>
      <c r="Z28" s="419"/>
      <c r="AA28" s="420"/>
      <c r="AB28" s="367"/>
      <c r="AC28" s="368"/>
      <c r="AD28" s="369"/>
      <c r="AE28" s="11" t="str">
        <f t="shared" si="1"/>
        <v>　</v>
      </c>
      <c r="AF28" s="378" t="s">
        <v>104</v>
      </c>
      <c r="AG28" s="379"/>
      <c r="AH28" s="379"/>
      <c r="AI28" s="379"/>
      <c r="AJ28" s="379"/>
      <c r="AK28" s="379"/>
      <c r="AL28" s="379"/>
      <c r="AM28" s="379"/>
      <c r="AN28" s="13"/>
      <c r="AO28" s="380">
        <v>490</v>
      </c>
      <c r="AP28" s="383"/>
      <c r="AQ28" s="383"/>
      <c r="AR28" s="383"/>
      <c r="AS28" s="383"/>
      <c r="AT28" s="383"/>
      <c r="AU28" s="384"/>
      <c r="AV28" s="376"/>
      <c r="AW28" s="377"/>
      <c r="AX28" s="377"/>
      <c r="AY28" s="377"/>
      <c r="AZ28" s="377"/>
      <c r="BA28" s="377"/>
      <c r="BB28" s="22"/>
      <c r="BC28" s="367"/>
      <c r="BD28" s="368"/>
      <c r="BE28" s="369"/>
      <c r="BF28" s="11" t="str">
        <f>IF(BW28&gt;BP28,"●",IF(AND(BW28&gt;0,(BP28-BW28)&gt;0),"○","　"))</f>
        <v>　</v>
      </c>
      <c r="BG28" s="378" t="s">
        <v>120</v>
      </c>
      <c r="BH28" s="379"/>
      <c r="BI28" s="379"/>
      <c r="BJ28" s="379"/>
      <c r="BK28" s="379"/>
      <c r="BL28" s="379"/>
      <c r="BM28" s="379"/>
      <c r="BN28" s="379"/>
      <c r="BO28" s="15"/>
      <c r="BP28" s="380">
        <v>960</v>
      </c>
      <c r="BQ28" s="383"/>
      <c r="BR28" s="383"/>
      <c r="BS28" s="383"/>
      <c r="BT28" s="383"/>
      <c r="BU28" s="383"/>
      <c r="BV28" s="384"/>
      <c r="BW28" s="376"/>
      <c r="BX28" s="377"/>
      <c r="BY28" s="377"/>
      <c r="BZ28" s="377"/>
      <c r="CA28" s="377"/>
      <c r="CB28" s="377"/>
      <c r="CC28" s="14"/>
    </row>
    <row r="29" spans="1:81" ht="18.649999999999999" customHeight="1" thickBot="1" x14ac:dyDescent="0.25">
      <c r="A29" s="403" t="s">
        <v>16</v>
      </c>
      <c r="B29" s="404"/>
      <c r="C29" s="404"/>
      <c r="D29" s="421"/>
      <c r="E29" s="421"/>
      <c r="F29" s="421"/>
      <c r="G29" s="421"/>
      <c r="H29" s="421"/>
      <c r="I29" s="421"/>
      <c r="J29" s="421"/>
      <c r="K29" s="421"/>
      <c r="L29" s="421"/>
      <c r="M29" s="421"/>
      <c r="N29" s="422">
        <f>SUM(N20:T28)</f>
        <v>6350</v>
      </c>
      <c r="O29" s="422"/>
      <c r="P29" s="422"/>
      <c r="Q29" s="422"/>
      <c r="R29" s="422"/>
      <c r="S29" s="422"/>
      <c r="T29" s="423"/>
      <c r="U29" s="407">
        <f>SUM(U20:AA28)</f>
        <v>0</v>
      </c>
      <c r="V29" s="424"/>
      <c r="W29" s="424"/>
      <c r="X29" s="424"/>
      <c r="Y29" s="424"/>
      <c r="Z29" s="424"/>
      <c r="AA29" s="425"/>
      <c r="AB29" s="367"/>
      <c r="AC29" s="368"/>
      <c r="AD29" s="369"/>
      <c r="AE29" s="11" t="str">
        <f t="shared" si="1"/>
        <v>　</v>
      </c>
      <c r="AF29" s="378" t="s">
        <v>105</v>
      </c>
      <c r="AG29" s="379"/>
      <c r="AH29" s="379"/>
      <c r="AI29" s="379"/>
      <c r="AJ29" s="379"/>
      <c r="AK29" s="379"/>
      <c r="AL29" s="379"/>
      <c r="AM29" s="379"/>
      <c r="AN29" s="13"/>
      <c r="AO29" s="380">
        <v>1400</v>
      </c>
      <c r="AP29" s="383"/>
      <c r="AQ29" s="383"/>
      <c r="AR29" s="383"/>
      <c r="AS29" s="383"/>
      <c r="AT29" s="383"/>
      <c r="AU29" s="384"/>
      <c r="AV29" s="376"/>
      <c r="AW29" s="377"/>
      <c r="AX29" s="377"/>
      <c r="AY29" s="377"/>
      <c r="AZ29" s="377"/>
      <c r="BA29" s="377"/>
      <c r="BB29" s="22"/>
      <c r="BC29" s="367"/>
      <c r="BD29" s="368"/>
      <c r="BE29" s="369"/>
      <c r="BF29" s="23" t="str">
        <f>IF(BW29&gt;BP29,"●",IF(AND(BW29&gt;0,(BP29-BW29)&gt;0),"○","　"))</f>
        <v>　</v>
      </c>
      <c r="BG29" s="416" t="s">
        <v>121</v>
      </c>
      <c r="BH29" s="417"/>
      <c r="BI29" s="417"/>
      <c r="BJ29" s="417"/>
      <c r="BK29" s="417"/>
      <c r="BL29" s="417"/>
      <c r="BM29" s="417"/>
      <c r="BN29" s="417"/>
      <c r="BO29" s="24"/>
      <c r="BP29" s="380">
        <v>710</v>
      </c>
      <c r="BQ29" s="383"/>
      <c r="BR29" s="383"/>
      <c r="BS29" s="383"/>
      <c r="BT29" s="383"/>
      <c r="BU29" s="383"/>
      <c r="BV29" s="384"/>
      <c r="BW29" s="376"/>
      <c r="BX29" s="377"/>
      <c r="BY29" s="377"/>
      <c r="BZ29" s="377"/>
      <c r="CA29" s="377"/>
      <c r="CB29" s="377"/>
      <c r="CC29" s="14"/>
    </row>
    <row r="30" spans="1:81" ht="18.649999999999999" customHeight="1" x14ac:dyDescent="0.2">
      <c r="A30" s="364">
        <v>102</v>
      </c>
      <c r="B30" s="365"/>
      <c r="C30" s="366"/>
      <c r="D30" s="7" t="str">
        <f t="shared" ref="D30:D38" si="2">IF(U30&gt;N30,"●",IF(AND(U30&gt;0,(N30-U30)&gt;0),"○","　"))</f>
        <v>　</v>
      </c>
      <c r="E30" s="370" t="s">
        <v>126</v>
      </c>
      <c r="F30" s="370"/>
      <c r="G30" s="370"/>
      <c r="H30" s="370"/>
      <c r="I30" s="370"/>
      <c r="J30" s="370"/>
      <c r="K30" s="370"/>
      <c r="L30" s="370"/>
      <c r="M30" s="8"/>
      <c r="N30" s="371">
        <v>820</v>
      </c>
      <c r="O30" s="385"/>
      <c r="P30" s="385"/>
      <c r="Q30" s="385"/>
      <c r="R30" s="385"/>
      <c r="S30" s="385"/>
      <c r="T30" s="386"/>
      <c r="U30" s="374"/>
      <c r="V30" s="375"/>
      <c r="W30" s="375"/>
      <c r="X30" s="375"/>
      <c r="Y30" s="375"/>
      <c r="Z30" s="375"/>
      <c r="AA30" s="25"/>
      <c r="AB30" s="367"/>
      <c r="AC30" s="368"/>
      <c r="AD30" s="369"/>
      <c r="AE30" s="11" t="str">
        <f t="shared" si="1"/>
        <v>　</v>
      </c>
      <c r="AF30" s="378" t="s">
        <v>106</v>
      </c>
      <c r="AG30" s="379"/>
      <c r="AH30" s="379"/>
      <c r="AI30" s="379"/>
      <c r="AJ30" s="379"/>
      <c r="AK30" s="379"/>
      <c r="AL30" s="379"/>
      <c r="AM30" s="379"/>
      <c r="AN30" s="13"/>
      <c r="AO30" s="380">
        <v>580</v>
      </c>
      <c r="AP30" s="383"/>
      <c r="AQ30" s="383"/>
      <c r="AR30" s="383"/>
      <c r="AS30" s="383"/>
      <c r="AT30" s="383"/>
      <c r="AU30" s="384"/>
      <c r="AV30" s="376"/>
      <c r="AW30" s="377"/>
      <c r="AX30" s="377"/>
      <c r="AY30" s="377"/>
      <c r="AZ30" s="377"/>
      <c r="BA30" s="377"/>
      <c r="BB30" s="22"/>
      <c r="BC30" s="387"/>
      <c r="BD30" s="388"/>
      <c r="BE30" s="389"/>
      <c r="BF30" s="26"/>
      <c r="BG30" s="426" t="s">
        <v>17</v>
      </c>
      <c r="BH30" s="426"/>
      <c r="BI30" s="426"/>
      <c r="BJ30" s="426"/>
      <c r="BK30" s="426"/>
      <c r="BL30" s="426"/>
      <c r="BM30" s="426"/>
      <c r="BN30" s="426"/>
      <c r="BO30" s="27"/>
      <c r="BP30" s="410"/>
      <c r="BQ30" s="427"/>
      <c r="BR30" s="427"/>
      <c r="BS30" s="427"/>
      <c r="BT30" s="427"/>
      <c r="BU30" s="427"/>
      <c r="BV30" s="428"/>
      <c r="BW30" s="401"/>
      <c r="BX30" s="402"/>
      <c r="BY30" s="402"/>
      <c r="BZ30" s="402"/>
      <c r="CA30" s="402"/>
      <c r="CB30" s="402"/>
      <c r="CC30" s="21"/>
    </row>
    <row r="31" spans="1:81" ht="18.649999999999999" customHeight="1" thickBot="1" x14ac:dyDescent="0.25">
      <c r="A31" s="367"/>
      <c r="B31" s="368"/>
      <c r="C31" s="369"/>
      <c r="D31" s="11" t="str">
        <f t="shared" si="2"/>
        <v>　</v>
      </c>
      <c r="E31" s="378" t="s">
        <v>127</v>
      </c>
      <c r="F31" s="379"/>
      <c r="G31" s="379"/>
      <c r="H31" s="379"/>
      <c r="I31" s="379"/>
      <c r="J31" s="379"/>
      <c r="K31" s="379"/>
      <c r="L31" s="379"/>
      <c r="M31" s="13"/>
      <c r="N31" s="380">
        <v>1000</v>
      </c>
      <c r="O31" s="383"/>
      <c r="P31" s="383"/>
      <c r="Q31" s="383"/>
      <c r="R31" s="383"/>
      <c r="S31" s="383"/>
      <c r="T31" s="384"/>
      <c r="U31" s="376"/>
      <c r="V31" s="377"/>
      <c r="W31" s="377"/>
      <c r="X31" s="377"/>
      <c r="Y31" s="377"/>
      <c r="Z31" s="377"/>
      <c r="AA31" s="22"/>
      <c r="AB31" s="367"/>
      <c r="AC31" s="368"/>
      <c r="AD31" s="369"/>
      <c r="AE31" s="11" t="str">
        <f t="shared" si="1"/>
        <v>　</v>
      </c>
      <c r="AF31" s="378" t="s">
        <v>107</v>
      </c>
      <c r="AG31" s="379"/>
      <c r="AH31" s="379"/>
      <c r="AI31" s="379"/>
      <c r="AJ31" s="379"/>
      <c r="AK31" s="379"/>
      <c r="AL31" s="379"/>
      <c r="AM31" s="379"/>
      <c r="AN31" s="13"/>
      <c r="AO31" s="380">
        <v>940</v>
      </c>
      <c r="AP31" s="383"/>
      <c r="AQ31" s="383"/>
      <c r="AR31" s="383"/>
      <c r="AS31" s="383"/>
      <c r="AT31" s="383"/>
      <c r="AU31" s="384"/>
      <c r="AV31" s="376"/>
      <c r="AW31" s="377"/>
      <c r="AX31" s="377"/>
      <c r="AY31" s="377"/>
      <c r="AZ31" s="377"/>
      <c r="BA31" s="377"/>
      <c r="BB31" s="22"/>
      <c r="BC31" s="403" t="s">
        <v>18</v>
      </c>
      <c r="BD31" s="404"/>
      <c r="BE31" s="404"/>
      <c r="BF31" s="404"/>
      <c r="BG31" s="404"/>
      <c r="BH31" s="404"/>
      <c r="BI31" s="404"/>
      <c r="BJ31" s="404"/>
      <c r="BK31" s="404"/>
      <c r="BL31" s="404"/>
      <c r="BM31" s="404"/>
      <c r="BN31" s="404"/>
      <c r="BO31" s="404"/>
      <c r="BP31" s="405">
        <f>SUM(BP26:BV30)</f>
        <v>4810</v>
      </c>
      <c r="BQ31" s="405"/>
      <c r="BR31" s="405"/>
      <c r="BS31" s="405"/>
      <c r="BT31" s="405"/>
      <c r="BU31" s="405"/>
      <c r="BV31" s="406"/>
      <c r="BW31" s="429">
        <f>SUM(BW26:CC30)</f>
        <v>0</v>
      </c>
      <c r="BX31" s="430"/>
      <c r="BY31" s="430"/>
      <c r="BZ31" s="430"/>
      <c r="CA31" s="430"/>
      <c r="CB31" s="430"/>
      <c r="CC31" s="431"/>
    </row>
    <row r="32" spans="1:81" ht="18.649999999999999" customHeight="1" x14ac:dyDescent="0.2">
      <c r="A32" s="367"/>
      <c r="B32" s="368"/>
      <c r="C32" s="369"/>
      <c r="D32" s="11" t="str">
        <f t="shared" si="2"/>
        <v>　</v>
      </c>
      <c r="E32" s="378" t="s">
        <v>128</v>
      </c>
      <c r="F32" s="379"/>
      <c r="G32" s="379"/>
      <c r="H32" s="379"/>
      <c r="I32" s="379"/>
      <c r="J32" s="379"/>
      <c r="K32" s="379"/>
      <c r="L32" s="379"/>
      <c r="M32" s="13"/>
      <c r="N32" s="380">
        <v>720</v>
      </c>
      <c r="O32" s="383"/>
      <c r="P32" s="383"/>
      <c r="Q32" s="383"/>
      <c r="R32" s="383"/>
      <c r="S32" s="383"/>
      <c r="T32" s="384"/>
      <c r="U32" s="376"/>
      <c r="V32" s="377"/>
      <c r="W32" s="377"/>
      <c r="X32" s="377"/>
      <c r="Y32" s="377"/>
      <c r="Z32" s="377"/>
      <c r="AA32" s="22"/>
      <c r="AB32" s="367"/>
      <c r="AC32" s="368"/>
      <c r="AD32" s="369"/>
      <c r="AE32" s="23" t="str">
        <f t="shared" si="1"/>
        <v>　</v>
      </c>
      <c r="AF32" s="378" t="s">
        <v>108</v>
      </c>
      <c r="AG32" s="379"/>
      <c r="AH32" s="379"/>
      <c r="AI32" s="379"/>
      <c r="AJ32" s="379"/>
      <c r="AK32" s="379"/>
      <c r="AL32" s="379"/>
      <c r="AM32" s="379"/>
      <c r="AN32" s="17"/>
      <c r="AO32" s="380">
        <v>1100</v>
      </c>
      <c r="AP32" s="383"/>
      <c r="AQ32" s="383"/>
      <c r="AR32" s="383"/>
      <c r="AS32" s="383"/>
      <c r="AT32" s="383"/>
      <c r="AU32" s="384"/>
      <c r="AV32" s="393"/>
      <c r="AW32" s="394"/>
      <c r="AX32" s="394"/>
      <c r="AY32" s="394"/>
      <c r="AZ32" s="394"/>
      <c r="BA32" s="394"/>
      <c r="BB32" s="28"/>
      <c r="BC32" s="364">
        <v>110</v>
      </c>
      <c r="BD32" s="365"/>
      <c r="BE32" s="366"/>
      <c r="BF32" s="7" t="str">
        <f>IF(BW32&gt;BP32,"●",IF(AND(BW32&gt;0,(BP32-BW32)&gt;0),"○","　"))</f>
        <v>　</v>
      </c>
      <c r="BG32" s="370" t="s">
        <v>122</v>
      </c>
      <c r="BH32" s="370"/>
      <c r="BI32" s="370"/>
      <c r="BJ32" s="370"/>
      <c r="BK32" s="370"/>
      <c r="BL32" s="370"/>
      <c r="BM32" s="370"/>
      <c r="BN32" s="370"/>
      <c r="BO32" s="8"/>
      <c r="BP32" s="371">
        <v>1220</v>
      </c>
      <c r="BQ32" s="372"/>
      <c r="BR32" s="372"/>
      <c r="BS32" s="372"/>
      <c r="BT32" s="372"/>
      <c r="BU32" s="372"/>
      <c r="BV32" s="373"/>
      <c r="BW32" s="376"/>
      <c r="BX32" s="377"/>
      <c r="BY32" s="377"/>
      <c r="BZ32" s="377"/>
      <c r="CA32" s="377"/>
      <c r="CB32" s="377"/>
      <c r="CC32" s="22"/>
    </row>
    <row r="33" spans="1:84" ht="18.649999999999999" customHeight="1" x14ac:dyDescent="0.2">
      <c r="A33" s="367"/>
      <c r="B33" s="368"/>
      <c r="C33" s="369"/>
      <c r="D33" s="11" t="str">
        <f t="shared" si="2"/>
        <v>　</v>
      </c>
      <c r="E33" s="378" t="s">
        <v>129</v>
      </c>
      <c r="F33" s="379"/>
      <c r="G33" s="379"/>
      <c r="H33" s="379"/>
      <c r="I33" s="379"/>
      <c r="J33" s="379"/>
      <c r="K33" s="379"/>
      <c r="L33" s="379"/>
      <c r="M33" s="13"/>
      <c r="N33" s="380">
        <v>1350</v>
      </c>
      <c r="O33" s="383"/>
      <c r="P33" s="383"/>
      <c r="Q33" s="383"/>
      <c r="R33" s="383"/>
      <c r="S33" s="383"/>
      <c r="T33" s="384"/>
      <c r="U33" s="376"/>
      <c r="V33" s="377"/>
      <c r="W33" s="377"/>
      <c r="X33" s="377"/>
      <c r="Y33" s="377"/>
      <c r="Z33" s="377"/>
      <c r="AA33" s="22"/>
      <c r="AB33" s="387"/>
      <c r="AC33" s="388"/>
      <c r="AD33" s="389"/>
      <c r="AE33" s="23" t="str">
        <f>IF(AV33&gt;AO33,"●",IF(AND(AV33&gt;0,(AO33-AV33)&gt;0),"○","　"))</f>
        <v>　</v>
      </c>
      <c r="AF33" s="378"/>
      <c r="AG33" s="379"/>
      <c r="AH33" s="379"/>
      <c r="AI33" s="379"/>
      <c r="AJ33" s="379"/>
      <c r="AK33" s="379"/>
      <c r="AL33" s="379"/>
      <c r="AM33" s="379"/>
      <c r="AN33" s="17"/>
      <c r="AO33" s="390"/>
      <c r="AP33" s="391"/>
      <c r="AQ33" s="391"/>
      <c r="AR33" s="391"/>
      <c r="AS33" s="391"/>
      <c r="AT33" s="391"/>
      <c r="AU33" s="392"/>
      <c r="AV33" s="393"/>
      <c r="AW33" s="394"/>
      <c r="AX33" s="394"/>
      <c r="AY33" s="394"/>
      <c r="AZ33" s="394"/>
      <c r="BA33" s="394"/>
      <c r="BB33" s="28"/>
      <c r="BC33" s="367"/>
      <c r="BD33" s="368"/>
      <c r="BE33" s="369"/>
      <c r="BF33" s="11" t="str">
        <f>IF(BW33&gt;BP33,"●",IF(AND(BW33&gt;0,(BP33-BW33)&gt;0),"○","　"))</f>
        <v>　</v>
      </c>
      <c r="BG33" s="378" t="s">
        <v>123</v>
      </c>
      <c r="BH33" s="379"/>
      <c r="BI33" s="379"/>
      <c r="BJ33" s="379"/>
      <c r="BK33" s="379"/>
      <c r="BL33" s="379"/>
      <c r="BM33" s="379"/>
      <c r="BN33" s="379"/>
      <c r="BO33" s="13"/>
      <c r="BP33" s="380">
        <v>970</v>
      </c>
      <c r="BQ33" s="381"/>
      <c r="BR33" s="381"/>
      <c r="BS33" s="381"/>
      <c r="BT33" s="381"/>
      <c r="BU33" s="381"/>
      <c r="BV33" s="382"/>
      <c r="BW33" s="376"/>
      <c r="BX33" s="377"/>
      <c r="BY33" s="377"/>
      <c r="BZ33" s="377"/>
      <c r="CA33" s="377"/>
      <c r="CB33" s="377"/>
      <c r="CC33" s="22"/>
    </row>
    <row r="34" spans="1:84" ht="18.649999999999999" customHeight="1" x14ac:dyDescent="0.2">
      <c r="A34" s="367"/>
      <c r="B34" s="368"/>
      <c r="C34" s="369"/>
      <c r="D34" s="11" t="str">
        <f t="shared" si="2"/>
        <v>　</v>
      </c>
      <c r="E34" s="378" t="s">
        <v>130</v>
      </c>
      <c r="F34" s="379"/>
      <c r="G34" s="379"/>
      <c r="H34" s="379"/>
      <c r="I34" s="379"/>
      <c r="J34" s="379"/>
      <c r="K34" s="379"/>
      <c r="L34" s="379"/>
      <c r="M34" s="13"/>
      <c r="N34" s="380">
        <v>870</v>
      </c>
      <c r="O34" s="383"/>
      <c r="P34" s="383"/>
      <c r="Q34" s="383"/>
      <c r="R34" s="383"/>
      <c r="S34" s="383"/>
      <c r="T34" s="384"/>
      <c r="U34" s="376"/>
      <c r="V34" s="377"/>
      <c r="W34" s="377"/>
      <c r="X34" s="377"/>
      <c r="Y34" s="377"/>
      <c r="Z34" s="377"/>
      <c r="AA34" s="22"/>
      <c r="AB34" s="418" t="s">
        <v>19</v>
      </c>
      <c r="AC34" s="419"/>
      <c r="AD34" s="419"/>
      <c r="AE34" s="419"/>
      <c r="AF34" s="419"/>
      <c r="AG34" s="419"/>
      <c r="AH34" s="419"/>
      <c r="AI34" s="419"/>
      <c r="AJ34" s="419"/>
      <c r="AK34" s="419"/>
      <c r="AL34" s="419"/>
      <c r="AM34" s="419"/>
      <c r="AN34" s="419"/>
      <c r="AO34" s="419"/>
      <c r="AP34" s="419"/>
      <c r="AQ34" s="419"/>
      <c r="AR34" s="419"/>
      <c r="AS34" s="419"/>
      <c r="AT34" s="419"/>
      <c r="AU34" s="419"/>
      <c r="AV34" s="419"/>
      <c r="AW34" s="419"/>
      <c r="AX34" s="419"/>
      <c r="AY34" s="419"/>
      <c r="AZ34" s="419"/>
      <c r="BA34" s="419"/>
      <c r="BB34" s="420"/>
      <c r="BC34" s="367"/>
      <c r="BD34" s="368"/>
      <c r="BE34" s="369"/>
      <c r="BF34" s="11" t="str">
        <f>IF(BW34&gt;BP34,"●",IF(AND(BW34&gt;0,(BP34-BW34)&gt;0),"○","　"))</f>
        <v>　</v>
      </c>
      <c r="BG34" s="378" t="s">
        <v>124</v>
      </c>
      <c r="BH34" s="379"/>
      <c r="BI34" s="379"/>
      <c r="BJ34" s="379"/>
      <c r="BK34" s="379"/>
      <c r="BL34" s="379"/>
      <c r="BM34" s="379"/>
      <c r="BN34" s="379"/>
      <c r="BO34" s="13"/>
      <c r="BP34" s="380">
        <v>240</v>
      </c>
      <c r="BQ34" s="381"/>
      <c r="BR34" s="381"/>
      <c r="BS34" s="381"/>
      <c r="BT34" s="381"/>
      <c r="BU34" s="381"/>
      <c r="BV34" s="382"/>
      <c r="BW34" s="376"/>
      <c r="BX34" s="377"/>
      <c r="BY34" s="377"/>
      <c r="BZ34" s="377"/>
      <c r="CA34" s="377"/>
      <c r="CB34" s="377"/>
      <c r="CC34" s="22"/>
    </row>
    <row r="35" spans="1:84" ht="18.649999999999999" customHeight="1" thickBot="1" x14ac:dyDescent="0.25">
      <c r="A35" s="367"/>
      <c r="B35" s="368"/>
      <c r="C35" s="369"/>
      <c r="D35" s="11" t="str">
        <f t="shared" si="2"/>
        <v>　</v>
      </c>
      <c r="E35" s="378" t="s">
        <v>131</v>
      </c>
      <c r="F35" s="379"/>
      <c r="G35" s="379"/>
      <c r="H35" s="379"/>
      <c r="I35" s="379"/>
      <c r="J35" s="379"/>
      <c r="K35" s="379"/>
      <c r="L35" s="379"/>
      <c r="M35" s="13"/>
      <c r="N35" s="380">
        <v>400</v>
      </c>
      <c r="O35" s="383"/>
      <c r="P35" s="383"/>
      <c r="Q35" s="383"/>
      <c r="R35" s="383"/>
      <c r="S35" s="383"/>
      <c r="T35" s="384"/>
      <c r="U35" s="376"/>
      <c r="V35" s="377"/>
      <c r="W35" s="377"/>
      <c r="X35" s="377"/>
      <c r="Y35" s="377"/>
      <c r="Z35" s="377"/>
      <c r="AA35" s="22"/>
      <c r="AB35" s="403" t="s">
        <v>20</v>
      </c>
      <c r="AC35" s="404"/>
      <c r="AD35" s="404"/>
      <c r="AE35" s="404"/>
      <c r="AF35" s="404"/>
      <c r="AG35" s="404"/>
      <c r="AH35" s="404"/>
      <c r="AI35" s="404"/>
      <c r="AJ35" s="404"/>
      <c r="AK35" s="404"/>
      <c r="AL35" s="404"/>
      <c r="AM35" s="404"/>
      <c r="AN35" s="404"/>
      <c r="AO35" s="405">
        <f>SUM(AO26:AU34)</f>
        <v>5890</v>
      </c>
      <c r="AP35" s="405"/>
      <c r="AQ35" s="405"/>
      <c r="AR35" s="405"/>
      <c r="AS35" s="405"/>
      <c r="AT35" s="405"/>
      <c r="AU35" s="406"/>
      <c r="AV35" s="413">
        <f>SUM(AV26:BB34)</f>
        <v>0</v>
      </c>
      <c r="AW35" s="414"/>
      <c r="AX35" s="414"/>
      <c r="AY35" s="414"/>
      <c r="AZ35" s="414"/>
      <c r="BA35" s="414"/>
      <c r="BB35" s="415"/>
      <c r="BC35" s="367"/>
      <c r="BD35" s="368"/>
      <c r="BE35" s="369"/>
      <c r="BF35" s="23" t="str">
        <f>IF(BW35&gt;BP35,"●",IF(AND(BW35&gt;0,(BP35-BW35)&gt;0),"○","　"))</f>
        <v>　</v>
      </c>
      <c r="BG35" s="416" t="s">
        <v>125</v>
      </c>
      <c r="BH35" s="417"/>
      <c r="BI35" s="417"/>
      <c r="BJ35" s="417"/>
      <c r="BK35" s="417"/>
      <c r="BL35" s="417"/>
      <c r="BM35" s="417"/>
      <c r="BN35" s="417"/>
      <c r="BO35" s="29"/>
      <c r="BP35" s="380">
        <v>330</v>
      </c>
      <c r="BQ35" s="381"/>
      <c r="BR35" s="381"/>
      <c r="BS35" s="381"/>
      <c r="BT35" s="381"/>
      <c r="BU35" s="381"/>
      <c r="BV35" s="382"/>
      <c r="BW35" s="376"/>
      <c r="BX35" s="377"/>
      <c r="BY35" s="377"/>
      <c r="BZ35" s="377"/>
      <c r="CA35" s="377"/>
      <c r="CB35" s="377"/>
      <c r="CC35" s="22"/>
    </row>
    <row r="36" spans="1:84" ht="18.649999999999999" customHeight="1" x14ac:dyDescent="0.2">
      <c r="A36" s="367"/>
      <c r="B36" s="368"/>
      <c r="C36" s="369"/>
      <c r="D36" s="11" t="str">
        <f t="shared" si="2"/>
        <v>　</v>
      </c>
      <c r="E36" s="378" t="s">
        <v>132</v>
      </c>
      <c r="F36" s="379"/>
      <c r="G36" s="379"/>
      <c r="H36" s="379"/>
      <c r="I36" s="379"/>
      <c r="J36" s="379"/>
      <c r="K36" s="379"/>
      <c r="L36" s="379"/>
      <c r="M36" s="13"/>
      <c r="N36" s="380">
        <v>1100</v>
      </c>
      <c r="O36" s="383"/>
      <c r="P36" s="383"/>
      <c r="Q36" s="383"/>
      <c r="R36" s="383"/>
      <c r="S36" s="383"/>
      <c r="T36" s="384"/>
      <c r="U36" s="376"/>
      <c r="V36" s="377"/>
      <c r="W36" s="377"/>
      <c r="X36" s="377"/>
      <c r="Y36" s="377"/>
      <c r="Z36" s="377"/>
      <c r="AA36" s="22"/>
      <c r="AB36" s="364">
        <v>106</v>
      </c>
      <c r="AC36" s="365"/>
      <c r="AD36" s="366"/>
      <c r="AE36" s="7" t="str">
        <f t="shared" ref="AE36:AE41" si="3">IF(AV36&gt;AO36,"●",IF(AND(AV36&gt;0,(AO36-AV36)&gt;0),"○","　"))</f>
        <v>　</v>
      </c>
      <c r="AF36" s="370" t="s">
        <v>142</v>
      </c>
      <c r="AG36" s="370"/>
      <c r="AH36" s="370"/>
      <c r="AI36" s="370"/>
      <c r="AJ36" s="370"/>
      <c r="AK36" s="370"/>
      <c r="AL36" s="370"/>
      <c r="AM36" s="370"/>
      <c r="AN36" s="10"/>
      <c r="AO36" s="371">
        <v>1280</v>
      </c>
      <c r="AP36" s="385"/>
      <c r="AQ36" s="385"/>
      <c r="AR36" s="385"/>
      <c r="AS36" s="385"/>
      <c r="AT36" s="385"/>
      <c r="AU36" s="386"/>
      <c r="AV36" s="376"/>
      <c r="AW36" s="377"/>
      <c r="AX36" s="377"/>
      <c r="AY36" s="377"/>
      <c r="AZ36" s="377"/>
      <c r="BA36" s="377"/>
      <c r="BB36" s="22"/>
      <c r="BC36" s="367"/>
      <c r="BD36" s="368"/>
      <c r="BE36" s="369"/>
      <c r="BF36" s="30" t="str">
        <f>IF(BW36&gt;BP36,"●",IF(AND(BW36&gt;0,(BP36-BW36)&gt;0),"○","　"))</f>
        <v>　</v>
      </c>
      <c r="BG36" s="426" t="s">
        <v>21</v>
      </c>
      <c r="BH36" s="426"/>
      <c r="BI36" s="426"/>
      <c r="BJ36" s="426"/>
      <c r="BK36" s="426"/>
      <c r="BL36" s="426"/>
      <c r="BM36" s="426"/>
      <c r="BN36" s="426"/>
      <c r="BO36" s="31"/>
      <c r="BP36" s="390"/>
      <c r="BQ36" s="391"/>
      <c r="BR36" s="391"/>
      <c r="BS36" s="391"/>
      <c r="BT36" s="391"/>
      <c r="BU36" s="391"/>
      <c r="BV36" s="392"/>
      <c r="BW36" s="393"/>
      <c r="BX36" s="394"/>
      <c r="BY36" s="394"/>
      <c r="BZ36" s="394"/>
      <c r="CA36" s="394"/>
      <c r="CB36" s="394"/>
      <c r="CC36" s="28"/>
    </row>
    <row r="37" spans="1:84" ht="18.649999999999999" customHeight="1" x14ac:dyDescent="0.2">
      <c r="A37" s="367"/>
      <c r="B37" s="368"/>
      <c r="C37" s="369"/>
      <c r="D37" s="11" t="str">
        <f t="shared" si="2"/>
        <v>　</v>
      </c>
      <c r="E37" s="378" t="s">
        <v>133</v>
      </c>
      <c r="F37" s="379"/>
      <c r="G37" s="379"/>
      <c r="H37" s="379"/>
      <c r="I37" s="379"/>
      <c r="J37" s="379"/>
      <c r="K37" s="379"/>
      <c r="L37" s="379"/>
      <c r="M37" s="13"/>
      <c r="N37" s="380">
        <v>1030</v>
      </c>
      <c r="O37" s="383"/>
      <c r="P37" s="383"/>
      <c r="Q37" s="383"/>
      <c r="R37" s="383"/>
      <c r="S37" s="383"/>
      <c r="T37" s="384"/>
      <c r="U37" s="376"/>
      <c r="V37" s="377"/>
      <c r="W37" s="377"/>
      <c r="X37" s="377"/>
      <c r="Y37" s="377"/>
      <c r="Z37" s="377"/>
      <c r="AA37" s="22"/>
      <c r="AB37" s="367"/>
      <c r="AC37" s="368"/>
      <c r="AD37" s="369"/>
      <c r="AE37" s="11" t="str">
        <f t="shared" si="3"/>
        <v>　</v>
      </c>
      <c r="AF37" s="378" t="s">
        <v>143</v>
      </c>
      <c r="AG37" s="379"/>
      <c r="AH37" s="379"/>
      <c r="AI37" s="379"/>
      <c r="AJ37" s="379"/>
      <c r="AK37" s="379"/>
      <c r="AL37" s="379"/>
      <c r="AM37" s="379"/>
      <c r="AN37" s="15"/>
      <c r="AO37" s="380">
        <v>1150</v>
      </c>
      <c r="AP37" s="383"/>
      <c r="AQ37" s="383"/>
      <c r="AR37" s="383"/>
      <c r="AS37" s="383"/>
      <c r="AT37" s="383"/>
      <c r="AU37" s="384"/>
      <c r="AV37" s="376"/>
      <c r="AW37" s="377"/>
      <c r="AX37" s="377"/>
      <c r="AY37" s="377"/>
      <c r="AZ37" s="377"/>
      <c r="BA37" s="377"/>
      <c r="BB37" s="22"/>
      <c r="BC37" s="418" t="s">
        <v>22</v>
      </c>
      <c r="BD37" s="438"/>
      <c r="BE37" s="438"/>
      <c r="BF37" s="438"/>
      <c r="BG37" s="438"/>
      <c r="BH37" s="438"/>
      <c r="BI37" s="438"/>
      <c r="BJ37" s="438"/>
      <c r="BK37" s="438"/>
      <c r="BL37" s="438"/>
      <c r="BM37" s="438"/>
      <c r="BN37" s="438"/>
      <c r="BO37" s="438"/>
      <c r="BP37" s="438"/>
      <c r="BQ37" s="438"/>
      <c r="BR37" s="438"/>
      <c r="BS37" s="438"/>
      <c r="BT37" s="438"/>
      <c r="BU37" s="438"/>
      <c r="BV37" s="438"/>
      <c r="BW37" s="438"/>
      <c r="BX37" s="438"/>
      <c r="BY37" s="438"/>
      <c r="BZ37" s="438"/>
      <c r="CA37" s="438"/>
      <c r="CB37" s="438"/>
      <c r="CC37" s="439"/>
    </row>
    <row r="38" spans="1:84" ht="18.649999999999999" customHeight="1" thickBot="1" x14ac:dyDescent="0.25">
      <c r="A38" s="367"/>
      <c r="B38" s="368"/>
      <c r="C38" s="369"/>
      <c r="D38" s="23" t="str">
        <f t="shared" si="2"/>
        <v>　</v>
      </c>
      <c r="E38" s="416" t="s">
        <v>134</v>
      </c>
      <c r="F38" s="417"/>
      <c r="G38" s="417"/>
      <c r="H38" s="417"/>
      <c r="I38" s="417"/>
      <c r="J38" s="417"/>
      <c r="K38" s="417"/>
      <c r="L38" s="417"/>
      <c r="M38" s="29"/>
      <c r="N38" s="380">
        <v>1930</v>
      </c>
      <c r="O38" s="383"/>
      <c r="P38" s="383"/>
      <c r="Q38" s="383"/>
      <c r="R38" s="383"/>
      <c r="S38" s="383"/>
      <c r="T38" s="384"/>
      <c r="U38" s="376"/>
      <c r="V38" s="377"/>
      <c r="W38" s="377"/>
      <c r="X38" s="377"/>
      <c r="Y38" s="377"/>
      <c r="Z38" s="377"/>
      <c r="AA38" s="22"/>
      <c r="AB38" s="367"/>
      <c r="AC38" s="368"/>
      <c r="AD38" s="369"/>
      <c r="AE38" s="11" t="str">
        <f t="shared" si="3"/>
        <v>　</v>
      </c>
      <c r="AF38" s="378" t="s">
        <v>144</v>
      </c>
      <c r="AG38" s="379"/>
      <c r="AH38" s="379"/>
      <c r="AI38" s="379"/>
      <c r="AJ38" s="379"/>
      <c r="AK38" s="379"/>
      <c r="AL38" s="379"/>
      <c r="AM38" s="379"/>
      <c r="AN38" s="15"/>
      <c r="AO38" s="380">
        <v>790</v>
      </c>
      <c r="AP38" s="383"/>
      <c r="AQ38" s="383"/>
      <c r="AR38" s="383"/>
      <c r="AS38" s="383"/>
      <c r="AT38" s="383"/>
      <c r="AU38" s="384"/>
      <c r="AV38" s="376"/>
      <c r="AW38" s="377"/>
      <c r="AX38" s="377"/>
      <c r="AY38" s="377"/>
      <c r="AZ38" s="377"/>
      <c r="BA38" s="377"/>
      <c r="BB38" s="22"/>
      <c r="BC38" s="403" t="s">
        <v>23</v>
      </c>
      <c r="BD38" s="404"/>
      <c r="BE38" s="404"/>
      <c r="BF38" s="404"/>
      <c r="BG38" s="404"/>
      <c r="BH38" s="404"/>
      <c r="BI38" s="404"/>
      <c r="BJ38" s="404"/>
      <c r="BK38" s="404"/>
      <c r="BL38" s="404"/>
      <c r="BM38" s="404"/>
      <c r="BN38" s="404"/>
      <c r="BO38" s="404"/>
      <c r="BP38" s="405">
        <f>SUM(BP32:BV37)</f>
        <v>2760</v>
      </c>
      <c r="BQ38" s="440"/>
      <c r="BR38" s="440"/>
      <c r="BS38" s="440"/>
      <c r="BT38" s="440"/>
      <c r="BU38" s="440"/>
      <c r="BV38" s="441"/>
      <c r="BW38" s="407">
        <f>SUM(BW32:CC37)</f>
        <v>0</v>
      </c>
      <c r="BX38" s="408"/>
      <c r="BY38" s="408"/>
      <c r="BZ38" s="408"/>
      <c r="CA38" s="408"/>
      <c r="CB38" s="408"/>
      <c r="CC38" s="409"/>
    </row>
    <row r="39" spans="1:84" ht="18.649999999999999" customHeight="1" x14ac:dyDescent="0.2">
      <c r="A39" s="387"/>
      <c r="B39" s="388"/>
      <c r="C39" s="389"/>
      <c r="D39" s="32"/>
      <c r="E39" s="426" t="s">
        <v>24</v>
      </c>
      <c r="F39" s="426"/>
      <c r="G39" s="426"/>
      <c r="H39" s="426"/>
      <c r="I39" s="426"/>
      <c r="J39" s="426"/>
      <c r="K39" s="426"/>
      <c r="L39" s="426"/>
      <c r="M39" s="31"/>
      <c r="N39" s="410"/>
      <c r="O39" s="411"/>
      <c r="P39" s="411"/>
      <c r="Q39" s="411"/>
      <c r="R39" s="411"/>
      <c r="S39" s="411"/>
      <c r="T39" s="412"/>
      <c r="U39" s="401"/>
      <c r="V39" s="402"/>
      <c r="W39" s="402"/>
      <c r="X39" s="402"/>
      <c r="Y39" s="402"/>
      <c r="Z39" s="402"/>
      <c r="AA39" s="33"/>
      <c r="AB39" s="367"/>
      <c r="AC39" s="368"/>
      <c r="AD39" s="369"/>
      <c r="AE39" s="11" t="str">
        <f t="shared" si="3"/>
        <v>　</v>
      </c>
      <c r="AF39" s="378" t="s">
        <v>145</v>
      </c>
      <c r="AG39" s="379"/>
      <c r="AH39" s="379"/>
      <c r="AI39" s="379"/>
      <c r="AJ39" s="379"/>
      <c r="AK39" s="379"/>
      <c r="AL39" s="379"/>
      <c r="AM39" s="379"/>
      <c r="AN39" s="15"/>
      <c r="AO39" s="380">
        <v>450</v>
      </c>
      <c r="AP39" s="383"/>
      <c r="AQ39" s="383"/>
      <c r="AR39" s="383"/>
      <c r="AS39" s="383"/>
      <c r="AT39" s="383"/>
      <c r="AU39" s="384"/>
      <c r="AV39" s="376"/>
      <c r="AW39" s="377"/>
      <c r="AX39" s="377"/>
      <c r="AY39" s="377"/>
      <c r="AZ39" s="377"/>
      <c r="BA39" s="377"/>
      <c r="BB39" s="22"/>
      <c r="BC39" s="364">
        <v>217</v>
      </c>
      <c r="BD39" s="365"/>
      <c r="BE39" s="366"/>
      <c r="BF39" s="7" t="str">
        <f t="shared" ref="BF39:BF44" si="4">IF(BW39&gt;BP39,"●",IF(AND(BW39&gt;0,(BP39-BW39)&gt;0),"○","　"))</f>
        <v>　</v>
      </c>
      <c r="BG39" s="370" t="s">
        <v>156</v>
      </c>
      <c r="BH39" s="370"/>
      <c r="BI39" s="370"/>
      <c r="BJ39" s="370"/>
      <c r="BK39" s="370"/>
      <c r="BL39" s="370"/>
      <c r="BM39" s="370"/>
      <c r="BN39" s="370"/>
      <c r="BO39" s="34"/>
      <c r="BP39" s="432">
        <v>650</v>
      </c>
      <c r="BQ39" s="433"/>
      <c r="BR39" s="433"/>
      <c r="BS39" s="433"/>
      <c r="BT39" s="433"/>
      <c r="BU39" s="433"/>
      <c r="BV39" s="434"/>
      <c r="BW39" s="376"/>
      <c r="BX39" s="377"/>
      <c r="BY39" s="377"/>
      <c r="BZ39" s="377"/>
      <c r="CA39" s="377"/>
      <c r="CB39" s="377"/>
      <c r="CC39" s="22"/>
    </row>
    <row r="40" spans="1:84" ht="18.649999999999999" customHeight="1" thickBot="1" x14ac:dyDescent="0.35">
      <c r="A40" s="403" t="s">
        <v>25</v>
      </c>
      <c r="B40" s="404"/>
      <c r="C40" s="404"/>
      <c r="D40" s="404"/>
      <c r="E40" s="404"/>
      <c r="F40" s="404"/>
      <c r="G40" s="404"/>
      <c r="H40" s="404"/>
      <c r="I40" s="404"/>
      <c r="J40" s="404"/>
      <c r="K40" s="404"/>
      <c r="L40" s="404"/>
      <c r="M40" s="404"/>
      <c r="N40" s="442">
        <f>SUM(N30:T39)</f>
        <v>9220</v>
      </c>
      <c r="O40" s="442"/>
      <c r="P40" s="442"/>
      <c r="Q40" s="442"/>
      <c r="R40" s="442"/>
      <c r="S40" s="442"/>
      <c r="T40" s="443"/>
      <c r="U40" s="413">
        <f>SUM(U30:AA39)</f>
        <v>0</v>
      </c>
      <c r="V40" s="414"/>
      <c r="W40" s="414"/>
      <c r="X40" s="414"/>
      <c r="Y40" s="414"/>
      <c r="Z40" s="414"/>
      <c r="AA40" s="415"/>
      <c r="AB40" s="367"/>
      <c r="AC40" s="368"/>
      <c r="AD40" s="369"/>
      <c r="AE40" s="11" t="str">
        <f t="shared" si="3"/>
        <v>　</v>
      </c>
      <c r="AF40" s="378" t="s">
        <v>146</v>
      </c>
      <c r="AG40" s="379"/>
      <c r="AH40" s="379"/>
      <c r="AI40" s="379"/>
      <c r="AJ40" s="379"/>
      <c r="AK40" s="379"/>
      <c r="AL40" s="379"/>
      <c r="AM40" s="379"/>
      <c r="AN40" s="15"/>
      <c r="AO40" s="380">
        <v>970</v>
      </c>
      <c r="AP40" s="383"/>
      <c r="AQ40" s="383"/>
      <c r="AR40" s="383"/>
      <c r="AS40" s="383"/>
      <c r="AT40" s="383"/>
      <c r="AU40" s="384"/>
      <c r="AV40" s="376"/>
      <c r="AW40" s="377"/>
      <c r="AX40" s="377"/>
      <c r="AY40" s="377"/>
      <c r="AZ40" s="377"/>
      <c r="BA40" s="377"/>
      <c r="BB40" s="22"/>
      <c r="BC40" s="367"/>
      <c r="BD40" s="368"/>
      <c r="BE40" s="369"/>
      <c r="BF40" s="11" t="str">
        <f t="shared" si="4"/>
        <v>　</v>
      </c>
      <c r="BG40" s="378" t="s">
        <v>157</v>
      </c>
      <c r="BH40" s="379"/>
      <c r="BI40" s="379"/>
      <c r="BJ40" s="379"/>
      <c r="BK40" s="379"/>
      <c r="BL40" s="379"/>
      <c r="BM40" s="379"/>
      <c r="BN40" s="379"/>
      <c r="BO40" s="35"/>
      <c r="BP40" s="435">
        <v>640</v>
      </c>
      <c r="BQ40" s="436"/>
      <c r="BR40" s="436"/>
      <c r="BS40" s="436"/>
      <c r="BT40" s="436"/>
      <c r="BU40" s="436"/>
      <c r="BV40" s="437"/>
      <c r="BW40" s="376"/>
      <c r="BX40" s="377"/>
      <c r="BY40" s="377"/>
      <c r="BZ40" s="377"/>
      <c r="CA40" s="377"/>
      <c r="CB40" s="377"/>
      <c r="CC40" s="22"/>
      <c r="CF40" s="36"/>
    </row>
    <row r="41" spans="1:84" ht="18.649999999999999" customHeight="1" x14ac:dyDescent="0.2">
      <c r="A41" s="364">
        <v>103</v>
      </c>
      <c r="B41" s="365"/>
      <c r="C41" s="366"/>
      <c r="D41" s="7" t="str">
        <f t="shared" ref="D41:D48" si="5">IF(U41&gt;N41,"●",IF(AND(U41&gt;0,(N41-U41)&gt;0),"○","　"))</f>
        <v>　</v>
      </c>
      <c r="E41" s="370" t="s">
        <v>135</v>
      </c>
      <c r="F41" s="370"/>
      <c r="G41" s="370"/>
      <c r="H41" s="370"/>
      <c r="I41" s="370"/>
      <c r="J41" s="370"/>
      <c r="K41" s="370"/>
      <c r="L41" s="370"/>
      <c r="M41" s="8"/>
      <c r="N41" s="371">
        <v>1090</v>
      </c>
      <c r="O41" s="372"/>
      <c r="P41" s="372"/>
      <c r="Q41" s="372"/>
      <c r="R41" s="372"/>
      <c r="S41" s="372"/>
      <c r="T41" s="373"/>
      <c r="U41" s="374"/>
      <c r="V41" s="375"/>
      <c r="W41" s="375"/>
      <c r="X41" s="375"/>
      <c r="Y41" s="375"/>
      <c r="Z41" s="375"/>
      <c r="AA41" s="25"/>
      <c r="AB41" s="367"/>
      <c r="AC41" s="368"/>
      <c r="AD41" s="369"/>
      <c r="AE41" s="11" t="str">
        <f t="shared" si="3"/>
        <v>　</v>
      </c>
      <c r="AF41" s="378" t="s">
        <v>147</v>
      </c>
      <c r="AG41" s="379"/>
      <c r="AH41" s="379"/>
      <c r="AI41" s="379"/>
      <c r="AJ41" s="379"/>
      <c r="AK41" s="379"/>
      <c r="AL41" s="379"/>
      <c r="AM41" s="379"/>
      <c r="AN41" s="15"/>
      <c r="AO41" s="380">
        <v>25</v>
      </c>
      <c r="AP41" s="383"/>
      <c r="AQ41" s="383"/>
      <c r="AR41" s="383"/>
      <c r="AS41" s="383"/>
      <c r="AT41" s="383"/>
      <c r="AU41" s="384"/>
      <c r="AV41" s="376"/>
      <c r="AW41" s="377"/>
      <c r="AX41" s="377"/>
      <c r="AY41" s="377"/>
      <c r="AZ41" s="377"/>
      <c r="BA41" s="377"/>
      <c r="BB41" s="22"/>
      <c r="BC41" s="367"/>
      <c r="BD41" s="368"/>
      <c r="BE41" s="369"/>
      <c r="BF41" s="11" t="str">
        <f t="shared" si="4"/>
        <v>　</v>
      </c>
      <c r="BG41" s="378" t="s">
        <v>158</v>
      </c>
      <c r="BH41" s="379"/>
      <c r="BI41" s="379"/>
      <c r="BJ41" s="379"/>
      <c r="BK41" s="379"/>
      <c r="BL41" s="379"/>
      <c r="BM41" s="379"/>
      <c r="BN41" s="379"/>
      <c r="BO41" s="35"/>
      <c r="BP41" s="435">
        <v>600</v>
      </c>
      <c r="BQ41" s="436"/>
      <c r="BR41" s="436"/>
      <c r="BS41" s="436"/>
      <c r="BT41" s="436"/>
      <c r="BU41" s="436"/>
      <c r="BV41" s="437"/>
      <c r="BW41" s="376"/>
      <c r="BX41" s="377"/>
      <c r="BY41" s="377"/>
      <c r="BZ41" s="377"/>
      <c r="CA41" s="377"/>
      <c r="CB41" s="377"/>
      <c r="CC41" s="22"/>
      <c r="CF41" s="37"/>
    </row>
    <row r="42" spans="1:84" ht="18.649999999999999" customHeight="1" x14ac:dyDescent="0.2">
      <c r="A42" s="367"/>
      <c r="B42" s="368"/>
      <c r="C42" s="369"/>
      <c r="D42" s="11" t="str">
        <f t="shared" si="5"/>
        <v>　</v>
      </c>
      <c r="E42" s="378" t="s">
        <v>136</v>
      </c>
      <c r="F42" s="379"/>
      <c r="G42" s="379"/>
      <c r="H42" s="379"/>
      <c r="I42" s="379"/>
      <c r="J42" s="379"/>
      <c r="K42" s="379"/>
      <c r="L42" s="379"/>
      <c r="M42" s="13"/>
      <c r="N42" s="380">
        <v>1720</v>
      </c>
      <c r="O42" s="381"/>
      <c r="P42" s="381"/>
      <c r="Q42" s="381"/>
      <c r="R42" s="381"/>
      <c r="S42" s="381"/>
      <c r="T42" s="382"/>
      <c r="U42" s="376"/>
      <c r="V42" s="377"/>
      <c r="W42" s="377"/>
      <c r="X42" s="377"/>
      <c r="Y42" s="377"/>
      <c r="Z42" s="377"/>
      <c r="AA42" s="22"/>
      <c r="AB42" s="387"/>
      <c r="AC42" s="388"/>
      <c r="AD42" s="389"/>
      <c r="AE42" s="11" t="str">
        <f>IF(AV42&gt;AO42,"●",IF(AND(AV42&gt;0,(AO42-AV42)&gt;0),"○","　"))</f>
        <v>　</v>
      </c>
      <c r="AF42" s="378" t="s">
        <v>148</v>
      </c>
      <c r="AG42" s="379"/>
      <c r="AH42" s="379"/>
      <c r="AI42" s="379"/>
      <c r="AJ42" s="379"/>
      <c r="AK42" s="379"/>
      <c r="AL42" s="379"/>
      <c r="AM42" s="379"/>
      <c r="AN42" s="15"/>
      <c r="AO42" s="410">
        <v>10</v>
      </c>
      <c r="AP42" s="427"/>
      <c r="AQ42" s="427"/>
      <c r="AR42" s="427"/>
      <c r="AS42" s="427"/>
      <c r="AT42" s="427"/>
      <c r="AU42" s="428"/>
      <c r="AV42" s="376"/>
      <c r="AW42" s="377"/>
      <c r="AX42" s="377"/>
      <c r="AY42" s="377"/>
      <c r="AZ42" s="377"/>
      <c r="BA42" s="377"/>
      <c r="BB42" s="38"/>
      <c r="BC42" s="367"/>
      <c r="BD42" s="368"/>
      <c r="BE42" s="369"/>
      <c r="BF42" s="11" t="str">
        <f t="shared" si="4"/>
        <v>　</v>
      </c>
      <c r="BG42" s="378" t="s">
        <v>159</v>
      </c>
      <c r="BH42" s="379"/>
      <c r="BI42" s="379"/>
      <c r="BJ42" s="379"/>
      <c r="BK42" s="379"/>
      <c r="BL42" s="379"/>
      <c r="BM42" s="379"/>
      <c r="BN42" s="379"/>
      <c r="BO42" s="35"/>
      <c r="BP42" s="435">
        <v>400</v>
      </c>
      <c r="BQ42" s="436"/>
      <c r="BR42" s="436"/>
      <c r="BS42" s="436"/>
      <c r="BT42" s="436"/>
      <c r="BU42" s="436"/>
      <c r="BV42" s="437"/>
      <c r="BW42" s="376"/>
      <c r="BX42" s="377"/>
      <c r="BY42" s="377"/>
      <c r="BZ42" s="377"/>
      <c r="CA42" s="377"/>
      <c r="CB42" s="377"/>
      <c r="CC42" s="22"/>
      <c r="CF42" s="37"/>
    </row>
    <row r="43" spans="1:84" ht="18.649999999999999" customHeight="1" thickBot="1" x14ac:dyDescent="0.25">
      <c r="A43" s="367"/>
      <c r="B43" s="368"/>
      <c r="C43" s="369"/>
      <c r="D43" s="11" t="str">
        <f t="shared" si="5"/>
        <v>　</v>
      </c>
      <c r="E43" s="378" t="s">
        <v>137</v>
      </c>
      <c r="F43" s="379"/>
      <c r="G43" s="379"/>
      <c r="H43" s="379"/>
      <c r="I43" s="379"/>
      <c r="J43" s="379"/>
      <c r="K43" s="379"/>
      <c r="L43" s="379"/>
      <c r="M43" s="13"/>
      <c r="N43" s="444">
        <v>950</v>
      </c>
      <c r="O43" s="445"/>
      <c r="P43" s="445"/>
      <c r="Q43" s="445"/>
      <c r="R43" s="445"/>
      <c r="S43" s="445"/>
      <c r="T43" s="446"/>
      <c r="U43" s="376"/>
      <c r="V43" s="377"/>
      <c r="W43" s="377"/>
      <c r="X43" s="377"/>
      <c r="Y43" s="377"/>
      <c r="Z43" s="377"/>
      <c r="AA43" s="22"/>
      <c r="AB43" s="403" t="s">
        <v>26</v>
      </c>
      <c r="AC43" s="404"/>
      <c r="AD43" s="404"/>
      <c r="AE43" s="404"/>
      <c r="AF43" s="404"/>
      <c r="AG43" s="404"/>
      <c r="AH43" s="404"/>
      <c r="AI43" s="404"/>
      <c r="AJ43" s="404"/>
      <c r="AK43" s="404"/>
      <c r="AL43" s="404"/>
      <c r="AM43" s="404"/>
      <c r="AN43" s="404"/>
      <c r="AO43" s="405">
        <f>SUM(AO36:AU42)</f>
        <v>4675</v>
      </c>
      <c r="AP43" s="405"/>
      <c r="AQ43" s="405"/>
      <c r="AR43" s="405"/>
      <c r="AS43" s="405"/>
      <c r="AT43" s="405"/>
      <c r="AU43" s="406"/>
      <c r="AV43" s="414">
        <f>SUM(AV36:BB42)</f>
        <v>0</v>
      </c>
      <c r="AW43" s="414"/>
      <c r="AX43" s="414"/>
      <c r="AY43" s="414"/>
      <c r="AZ43" s="414"/>
      <c r="BA43" s="414"/>
      <c r="BB43" s="415"/>
      <c r="BC43" s="367"/>
      <c r="BD43" s="368"/>
      <c r="BE43" s="369"/>
      <c r="BF43" s="11" t="str">
        <f t="shared" si="4"/>
        <v>　</v>
      </c>
      <c r="BG43" s="378" t="s">
        <v>160</v>
      </c>
      <c r="BH43" s="379"/>
      <c r="BI43" s="379"/>
      <c r="BJ43" s="379"/>
      <c r="BK43" s="379"/>
      <c r="BL43" s="379"/>
      <c r="BM43" s="379"/>
      <c r="BN43" s="379"/>
      <c r="BO43" s="35"/>
      <c r="BP43" s="435">
        <v>380</v>
      </c>
      <c r="BQ43" s="436"/>
      <c r="BR43" s="436"/>
      <c r="BS43" s="436"/>
      <c r="BT43" s="436"/>
      <c r="BU43" s="436"/>
      <c r="BV43" s="437"/>
      <c r="BW43" s="376"/>
      <c r="BX43" s="377"/>
      <c r="BY43" s="377"/>
      <c r="BZ43" s="377"/>
      <c r="CA43" s="377"/>
      <c r="CB43" s="377"/>
      <c r="CC43" s="22"/>
    </row>
    <row r="44" spans="1:84" ht="18.649999999999999" customHeight="1" x14ac:dyDescent="0.2">
      <c r="A44" s="367"/>
      <c r="B44" s="368"/>
      <c r="C44" s="369"/>
      <c r="D44" s="11" t="str">
        <f t="shared" si="5"/>
        <v>　</v>
      </c>
      <c r="E44" s="378" t="s">
        <v>138</v>
      </c>
      <c r="F44" s="379"/>
      <c r="G44" s="379"/>
      <c r="H44" s="379"/>
      <c r="I44" s="379"/>
      <c r="J44" s="379"/>
      <c r="K44" s="379"/>
      <c r="L44" s="379"/>
      <c r="M44" s="13"/>
      <c r="N44" s="444">
        <v>1120</v>
      </c>
      <c r="O44" s="445"/>
      <c r="P44" s="445"/>
      <c r="Q44" s="445"/>
      <c r="R44" s="445"/>
      <c r="S44" s="445"/>
      <c r="T44" s="446"/>
      <c r="U44" s="376"/>
      <c r="V44" s="377"/>
      <c r="W44" s="377"/>
      <c r="X44" s="377"/>
      <c r="Y44" s="377"/>
      <c r="Z44" s="377"/>
      <c r="AA44" s="22"/>
      <c r="AB44" s="364">
        <v>107</v>
      </c>
      <c r="AC44" s="365"/>
      <c r="AD44" s="366"/>
      <c r="AE44" s="7" t="str">
        <f t="shared" ref="AE44:AE50" si="6">IF(AV44&gt;AO44,"●",IF(AND(AV44&gt;0,(AO44-AV44)&gt;0),"○","　"))</f>
        <v>　</v>
      </c>
      <c r="AF44" s="370" t="s">
        <v>149</v>
      </c>
      <c r="AG44" s="370"/>
      <c r="AH44" s="370"/>
      <c r="AI44" s="370"/>
      <c r="AJ44" s="370"/>
      <c r="AK44" s="370"/>
      <c r="AL44" s="370"/>
      <c r="AM44" s="370"/>
      <c r="AN44" s="10"/>
      <c r="AO44" s="371">
        <v>570</v>
      </c>
      <c r="AP44" s="385"/>
      <c r="AQ44" s="385"/>
      <c r="AR44" s="385"/>
      <c r="AS44" s="385"/>
      <c r="AT44" s="385"/>
      <c r="AU44" s="386"/>
      <c r="AV44" s="376"/>
      <c r="AW44" s="377"/>
      <c r="AX44" s="377"/>
      <c r="AY44" s="377"/>
      <c r="AZ44" s="377"/>
      <c r="BA44" s="377"/>
      <c r="BB44" s="22"/>
      <c r="BC44" s="453">
        <v>234</v>
      </c>
      <c r="BD44" s="454"/>
      <c r="BE44" s="455"/>
      <c r="BF44" s="23" t="str">
        <f t="shared" si="4"/>
        <v>　</v>
      </c>
      <c r="BG44" s="378" t="s">
        <v>161</v>
      </c>
      <c r="BH44" s="379"/>
      <c r="BI44" s="379"/>
      <c r="BJ44" s="379"/>
      <c r="BK44" s="379"/>
      <c r="BL44" s="379"/>
      <c r="BM44" s="379"/>
      <c r="BN44" s="379"/>
      <c r="BO44" s="29"/>
      <c r="BP44" s="447">
        <v>840</v>
      </c>
      <c r="BQ44" s="448"/>
      <c r="BR44" s="448"/>
      <c r="BS44" s="448"/>
      <c r="BT44" s="448"/>
      <c r="BU44" s="448"/>
      <c r="BV44" s="449"/>
      <c r="BW44" s="393"/>
      <c r="BX44" s="394"/>
      <c r="BY44" s="394"/>
      <c r="BZ44" s="394"/>
      <c r="CA44" s="394"/>
      <c r="CB44" s="394"/>
      <c r="CC44" s="28"/>
    </row>
    <row r="45" spans="1:84" ht="18.649999999999999" customHeight="1" x14ac:dyDescent="0.2">
      <c r="A45" s="367"/>
      <c r="B45" s="368"/>
      <c r="C45" s="369"/>
      <c r="D45" s="11" t="str">
        <f t="shared" si="5"/>
        <v>　</v>
      </c>
      <c r="E45" s="378" t="s">
        <v>139</v>
      </c>
      <c r="F45" s="379"/>
      <c r="G45" s="379"/>
      <c r="H45" s="379"/>
      <c r="I45" s="379"/>
      <c r="J45" s="379"/>
      <c r="K45" s="379"/>
      <c r="L45" s="379"/>
      <c r="M45" s="13"/>
      <c r="N45" s="444">
        <v>680</v>
      </c>
      <c r="O45" s="445"/>
      <c r="P45" s="445"/>
      <c r="Q45" s="445"/>
      <c r="R45" s="445"/>
      <c r="S45" s="445"/>
      <c r="T45" s="446"/>
      <c r="U45" s="376"/>
      <c r="V45" s="377"/>
      <c r="W45" s="377"/>
      <c r="X45" s="377"/>
      <c r="Y45" s="377"/>
      <c r="Z45" s="377"/>
      <c r="AA45" s="22"/>
      <c r="AB45" s="367"/>
      <c r="AC45" s="368"/>
      <c r="AD45" s="369"/>
      <c r="AE45" s="11" t="str">
        <f t="shared" si="6"/>
        <v>　</v>
      </c>
      <c r="AF45" s="378" t="s">
        <v>150</v>
      </c>
      <c r="AG45" s="379"/>
      <c r="AH45" s="379"/>
      <c r="AI45" s="379"/>
      <c r="AJ45" s="379"/>
      <c r="AK45" s="379"/>
      <c r="AL45" s="379"/>
      <c r="AM45" s="379"/>
      <c r="AN45" s="15"/>
      <c r="AO45" s="380">
        <v>760</v>
      </c>
      <c r="AP45" s="383"/>
      <c r="AQ45" s="383"/>
      <c r="AR45" s="383"/>
      <c r="AS45" s="383"/>
      <c r="AT45" s="383"/>
      <c r="AU45" s="384"/>
      <c r="AV45" s="376"/>
      <c r="AW45" s="377"/>
      <c r="AX45" s="377"/>
      <c r="AY45" s="377"/>
      <c r="AZ45" s="377"/>
      <c r="BA45" s="377"/>
      <c r="BB45" s="22"/>
      <c r="BC45" s="450"/>
      <c r="BD45" s="451"/>
      <c r="BE45" s="452"/>
      <c r="BF45" s="23"/>
      <c r="BG45" s="378"/>
      <c r="BH45" s="379"/>
      <c r="BI45" s="379"/>
      <c r="BJ45" s="379"/>
      <c r="BK45" s="379"/>
      <c r="BL45" s="379"/>
      <c r="BM45" s="379"/>
      <c r="BN45" s="379"/>
      <c r="BO45" s="29"/>
      <c r="BP45" s="447"/>
      <c r="BQ45" s="448"/>
      <c r="BR45" s="448"/>
      <c r="BS45" s="448"/>
      <c r="BT45" s="448"/>
      <c r="BU45" s="448"/>
      <c r="BV45" s="449"/>
      <c r="BW45" s="393"/>
      <c r="BX45" s="394"/>
      <c r="BY45" s="394"/>
      <c r="BZ45" s="394"/>
      <c r="CA45" s="394"/>
      <c r="CB45" s="394"/>
      <c r="CC45" s="28"/>
    </row>
    <row r="46" spans="1:84" ht="18.649999999999999" customHeight="1" x14ac:dyDescent="0.2">
      <c r="A46" s="367"/>
      <c r="B46" s="368"/>
      <c r="C46" s="369"/>
      <c r="D46" s="11" t="str">
        <f t="shared" si="5"/>
        <v>　</v>
      </c>
      <c r="E46" s="378" t="s">
        <v>140</v>
      </c>
      <c r="F46" s="379"/>
      <c r="G46" s="379"/>
      <c r="H46" s="379"/>
      <c r="I46" s="379"/>
      <c r="J46" s="379"/>
      <c r="K46" s="379"/>
      <c r="L46" s="379"/>
      <c r="M46" s="13"/>
      <c r="N46" s="380">
        <v>1330</v>
      </c>
      <c r="O46" s="381"/>
      <c r="P46" s="381"/>
      <c r="Q46" s="381"/>
      <c r="R46" s="381"/>
      <c r="S46" s="381"/>
      <c r="T46" s="382"/>
      <c r="U46" s="376"/>
      <c r="V46" s="377"/>
      <c r="W46" s="377"/>
      <c r="X46" s="377"/>
      <c r="Y46" s="377"/>
      <c r="Z46" s="377"/>
      <c r="AA46" s="22"/>
      <c r="AB46" s="367"/>
      <c r="AC46" s="368"/>
      <c r="AD46" s="369"/>
      <c r="AE46" s="11" t="str">
        <f t="shared" si="6"/>
        <v>　</v>
      </c>
      <c r="AF46" s="378" t="s">
        <v>151</v>
      </c>
      <c r="AG46" s="379"/>
      <c r="AH46" s="379"/>
      <c r="AI46" s="379"/>
      <c r="AJ46" s="379"/>
      <c r="AK46" s="379"/>
      <c r="AL46" s="379"/>
      <c r="AM46" s="379"/>
      <c r="AN46" s="15"/>
      <c r="AO46" s="380">
        <v>1000</v>
      </c>
      <c r="AP46" s="383"/>
      <c r="AQ46" s="383"/>
      <c r="AR46" s="383"/>
      <c r="AS46" s="383"/>
      <c r="AT46" s="383"/>
      <c r="AU46" s="384"/>
      <c r="AV46" s="376"/>
      <c r="AW46" s="377"/>
      <c r="AX46" s="377"/>
      <c r="AY46" s="377"/>
      <c r="AZ46" s="377"/>
      <c r="BA46" s="377"/>
      <c r="BB46" s="22"/>
      <c r="BC46" s="387"/>
      <c r="BD46" s="388"/>
      <c r="BE46" s="389"/>
      <c r="BF46" s="39"/>
      <c r="BG46" s="465"/>
      <c r="BH46" s="466"/>
      <c r="BI46" s="466"/>
      <c r="BJ46" s="466"/>
      <c r="BK46" s="466"/>
      <c r="BL46" s="466"/>
      <c r="BM46" s="466"/>
      <c r="BN46" s="466"/>
      <c r="BO46" s="40"/>
      <c r="BP46" s="456"/>
      <c r="BQ46" s="457"/>
      <c r="BR46" s="457"/>
      <c r="BS46" s="457"/>
      <c r="BT46" s="457"/>
      <c r="BU46" s="457"/>
      <c r="BV46" s="458"/>
      <c r="BW46" s="40"/>
      <c r="BX46" s="40"/>
      <c r="BY46" s="40"/>
      <c r="BZ46" s="40"/>
      <c r="CA46" s="40"/>
      <c r="CB46" s="40"/>
      <c r="CC46" s="41"/>
    </row>
    <row r="47" spans="1:84" ht="18.649999999999999" customHeight="1" x14ac:dyDescent="0.2">
      <c r="A47" s="367"/>
      <c r="B47" s="368"/>
      <c r="C47" s="369"/>
      <c r="D47" s="11" t="str">
        <f t="shared" si="5"/>
        <v>　</v>
      </c>
      <c r="E47" s="378" t="s">
        <v>141</v>
      </c>
      <c r="F47" s="379"/>
      <c r="G47" s="379"/>
      <c r="H47" s="379"/>
      <c r="I47" s="379"/>
      <c r="J47" s="379"/>
      <c r="K47" s="379"/>
      <c r="L47" s="379"/>
      <c r="M47" s="13"/>
      <c r="N47" s="380">
        <v>690</v>
      </c>
      <c r="O47" s="381"/>
      <c r="P47" s="381"/>
      <c r="Q47" s="381"/>
      <c r="R47" s="381"/>
      <c r="S47" s="381"/>
      <c r="T47" s="382"/>
      <c r="U47" s="376"/>
      <c r="V47" s="377"/>
      <c r="W47" s="377"/>
      <c r="X47" s="377"/>
      <c r="Y47" s="377"/>
      <c r="Z47" s="377"/>
      <c r="AA47" s="22"/>
      <c r="AB47" s="367"/>
      <c r="AC47" s="368"/>
      <c r="AD47" s="369"/>
      <c r="AE47" s="11" t="str">
        <f t="shared" si="6"/>
        <v>　</v>
      </c>
      <c r="AF47" s="378" t="s">
        <v>152</v>
      </c>
      <c r="AG47" s="379"/>
      <c r="AH47" s="379"/>
      <c r="AI47" s="379"/>
      <c r="AJ47" s="379"/>
      <c r="AK47" s="379"/>
      <c r="AL47" s="379"/>
      <c r="AM47" s="379"/>
      <c r="AN47" s="15"/>
      <c r="AO47" s="444">
        <v>1800</v>
      </c>
      <c r="AP47" s="459"/>
      <c r="AQ47" s="459"/>
      <c r="AR47" s="459"/>
      <c r="AS47" s="459"/>
      <c r="AT47" s="459"/>
      <c r="AU47" s="460"/>
      <c r="AV47" s="376"/>
      <c r="AW47" s="377"/>
      <c r="AX47" s="377"/>
      <c r="AY47" s="377"/>
      <c r="AZ47" s="377"/>
      <c r="BA47" s="377"/>
      <c r="BB47" s="22"/>
      <c r="BC47" s="461" t="s">
        <v>27</v>
      </c>
      <c r="BD47" s="462"/>
      <c r="BE47" s="462"/>
      <c r="BF47" s="462"/>
      <c r="BG47" s="462"/>
      <c r="BH47" s="462"/>
      <c r="BI47" s="462"/>
      <c r="BJ47" s="462"/>
      <c r="BK47" s="462"/>
      <c r="BL47" s="462"/>
      <c r="BM47" s="462"/>
      <c r="BN47" s="462"/>
      <c r="BO47" s="462"/>
      <c r="BP47" s="462"/>
      <c r="BQ47" s="462"/>
      <c r="BR47" s="462"/>
      <c r="BS47" s="462"/>
      <c r="BT47" s="462"/>
      <c r="BU47" s="462"/>
      <c r="BV47" s="462"/>
      <c r="BW47" s="462"/>
      <c r="BX47" s="462"/>
      <c r="BY47" s="462"/>
      <c r="BZ47" s="462"/>
      <c r="CA47" s="462"/>
      <c r="CB47" s="462"/>
      <c r="CC47" s="42"/>
    </row>
    <row r="48" spans="1:84" ht="18.649999999999999" customHeight="1" thickBot="1" x14ac:dyDescent="0.25">
      <c r="A48" s="387"/>
      <c r="B48" s="388"/>
      <c r="C48" s="389"/>
      <c r="D48" s="11" t="str">
        <f t="shared" si="5"/>
        <v>　</v>
      </c>
      <c r="E48" s="378"/>
      <c r="F48" s="379"/>
      <c r="G48" s="379"/>
      <c r="H48" s="379"/>
      <c r="I48" s="379"/>
      <c r="J48" s="379"/>
      <c r="K48" s="379"/>
      <c r="L48" s="379"/>
      <c r="M48" s="13"/>
      <c r="N48" s="380"/>
      <c r="O48" s="383"/>
      <c r="P48" s="383"/>
      <c r="Q48" s="383"/>
      <c r="R48" s="383"/>
      <c r="S48" s="383"/>
      <c r="T48" s="384"/>
      <c r="U48" s="376"/>
      <c r="V48" s="470"/>
      <c r="W48" s="470"/>
      <c r="X48" s="470"/>
      <c r="Y48" s="470"/>
      <c r="Z48" s="470"/>
      <c r="AA48" s="22"/>
      <c r="AB48" s="367"/>
      <c r="AC48" s="368"/>
      <c r="AD48" s="369"/>
      <c r="AE48" s="11" t="str">
        <f t="shared" si="6"/>
        <v>　</v>
      </c>
      <c r="AF48" s="378" t="s">
        <v>153</v>
      </c>
      <c r="AG48" s="379"/>
      <c r="AH48" s="379"/>
      <c r="AI48" s="379"/>
      <c r="AJ48" s="379"/>
      <c r="AK48" s="379"/>
      <c r="AL48" s="379"/>
      <c r="AM48" s="379"/>
      <c r="AN48" s="15"/>
      <c r="AO48" s="380">
        <v>1320</v>
      </c>
      <c r="AP48" s="383"/>
      <c r="AQ48" s="383"/>
      <c r="AR48" s="383"/>
      <c r="AS48" s="383"/>
      <c r="AT48" s="383"/>
      <c r="AU48" s="384"/>
      <c r="AV48" s="376"/>
      <c r="AW48" s="377"/>
      <c r="AX48" s="377"/>
      <c r="AY48" s="377"/>
      <c r="AZ48" s="377"/>
      <c r="BA48" s="377"/>
      <c r="BB48" s="22"/>
      <c r="BC48" s="463" t="s">
        <v>28</v>
      </c>
      <c r="BD48" s="464"/>
      <c r="BE48" s="464"/>
      <c r="BF48" s="464"/>
      <c r="BG48" s="464"/>
      <c r="BH48" s="464"/>
      <c r="BI48" s="464"/>
      <c r="BJ48" s="464"/>
      <c r="BK48" s="464"/>
      <c r="BL48" s="464"/>
      <c r="BM48" s="464"/>
      <c r="BN48" s="464"/>
      <c r="BO48" s="464"/>
      <c r="BP48" s="405">
        <f>SUM(BP39:BV47)</f>
        <v>3510</v>
      </c>
      <c r="BQ48" s="405"/>
      <c r="BR48" s="405"/>
      <c r="BS48" s="405"/>
      <c r="BT48" s="405"/>
      <c r="BU48" s="405"/>
      <c r="BV48" s="406"/>
      <c r="BW48" s="413">
        <f>SUM(BW39:CC47)</f>
        <v>0</v>
      </c>
      <c r="BX48" s="414"/>
      <c r="BY48" s="414"/>
      <c r="BZ48" s="414"/>
      <c r="CA48" s="414"/>
      <c r="CB48" s="414"/>
      <c r="CC48" s="415"/>
    </row>
    <row r="49" spans="1:81" ht="18.649999999999999" customHeight="1" thickBot="1" x14ac:dyDescent="0.4">
      <c r="A49" s="473" t="s">
        <v>29</v>
      </c>
      <c r="B49" s="474"/>
      <c r="C49" s="474"/>
      <c r="D49" s="474"/>
      <c r="E49" s="474"/>
      <c r="F49" s="474"/>
      <c r="G49" s="474"/>
      <c r="H49" s="474"/>
      <c r="I49" s="474"/>
      <c r="J49" s="474"/>
      <c r="K49" s="474"/>
      <c r="L49" s="474"/>
      <c r="M49" s="474"/>
      <c r="N49" s="474"/>
      <c r="O49" s="474"/>
      <c r="P49" s="474"/>
      <c r="Q49" s="474"/>
      <c r="R49" s="474"/>
      <c r="S49" s="474"/>
      <c r="T49" s="474"/>
      <c r="U49" s="474"/>
      <c r="V49" s="474"/>
      <c r="W49" s="474"/>
      <c r="X49" s="474"/>
      <c r="Y49" s="474"/>
      <c r="Z49" s="474"/>
      <c r="AA49" s="475"/>
      <c r="AB49" s="367"/>
      <c r="AC49" s="368"/>
      <c r="AD49" s="369"/>
      <c r="AE49" s="11" t="str">
        <f t="shared" si="6"/>
        <v>　</v>
      </c>
      <c r="AF49" s="378" t="s">
        <v>154</v>
      </c>
      <c r="AG49" s="379"/>
      <c r="AH49" s="379"/>
      <c r="AI49" s="379"/>
      <c r="AJ49" s="379"/>
      <c r="AK49" s="379"/>
      <c r="AL49" s="379"/>
      <c r="AM49" s="379"/>
      <c r="AN49" s="15"/>
      <c r="AO49" s="380">
        <v>1800</v>
      </c>
      <c r="AP49" s="383"/>
      <c r="AQ49" s="383"/>
      <c r="AR49" s="383"/>
      <c r="AS49" s="383"/>
      <c r="AT49" s="383"/>
      <c r="AU49" s="384"/>
      <c r="AV49" s="376"/>
      <c r="AW49" s="377"/>
      <c r="AX49" s="377"/>
      <c r="AY49" s="377"/>
      <c r="AZ49" s="377"/>
      <c r="BA49" s="377"/>
      <c r="BB49" s="22"/>
      <c r="BC49" s="44"/>
      <c r="BD49" s="477" t="s">
        <v>30</v>
      </c>
      <c r="BE49" s="477"/>
      <c r="BF49" s="477"/>
      <c r="BG49" s="477"/>
      <c r="BH49" s="477"/>
      <c r="BI49" s="477"/>
      <c r="BJ49" s="477"/>
      <c r="BK49" s="477"/>
      <c r="BL49" s="477"/>
      <c r="BM49" s="477"/>
      <c r="BN49" s="477"/>
      <c r="BO49" s="477"/>
      <c r="BP49" s="477"/>
      <c r="BQ49" s="477"/>
      <c r="BR49" s="45"/>
      <c r="BS49" s="45"/>
      <c r="BT49" s="467">
        <f>SUM(N29,AO43,AO51,BP31,N40,N51,AO35,BP38,AO25,BP25,BP48)</f>
        <v>60375</v>
      </c>
      <c r="BU49" s="468"/>
      <c r="BV49" s="468"/>
      <c r="BW49" s="468"/>
      <c r="BX49" s="468"/>
      <c r="BY49" s="468"/>
      <c r="BZ49" s="468"/>
      <c r="CA49" s="468"/>
      <c r="CB49" s="468"/>
      <c r="CC49" s="469"/>
    </row>
    <row r="50" spans="1:81" ht="18.649999999999999" customHeight="1" x14ac:dyDescent="0.2">
      <c r="A50" s="461"/>
      <c r="B50" s="462"/>
      <c r="C50" s="462"/>
      <c r="D50" s="462"/>
      <c r="E50" s="462"/>
      <c r="F50" s="462"/>
      <c r="G50" s="462"/>
      <c r="H50" s="462"/>
      <c r="I50" s="462"/>
      <c r="J50" s="462"/>
      <c r="K50" s="462"/>
      <c r="L50" s="462"/>
      <c r="M50" s="462"/>
      <c r="N50" s="462"/>
      <c r="O50" s="462"/>
      <c r="P50" s="462"/>
      <c r="Q50" s="462"/>
      <c r="R50" s="462"/>
      <c r="S50" s="462"/>
      <c r="T50" s="462"/>
      <c r="U50" s="462"/>
      <c r="V50" s="462"/>
      <c r="W50" s="462"/>
      <c r="X50" s="462"/>
      <c r="Y50" s="462"/>
      <c r="Z50" s="462"/>
      <c r="AA50" s="476"/>
      <c r="AB50" s="387"/>
      <c r="AC50" s="388"/>
      <c r="AD50" s="389"/>
      <c r="AE50" s="46" t="str">
        <f t="shared" si="6"/>
        <v>　</v>
      </c>
      <c r="AF50" s="378" t="s">
        <v>155</v>
      </c>
      <c r="AG50" s="379"/>
      <c r="AH50" s="379"/>
      <c r="AI50" s="379"/>
      <c r="AJ50" s="379"/>
      <c r="AK50" s="379"/>
      <c r="AL50" s="379"/>
      <c r="AM50" s="379"/>
      <c r="AN50" s="47"/>
      <c r="AO50" s="410">
        <v>1200</v>
      </c>
      <c r="AP50" s="427"/>
      <c r="AQ50" s="427"/>
      <c r="AR50" s="427"/>
      <c r="AS50" s="427"/>
      <c r="AT50" s="427"/>
      <c r="AU50" s="428"/>
      <c r="AV50" s="471"/>
      <c r="AW50" s="472"/>
      <c r="AX50" s="472"/>
      <c r="AY50" s="472"/>
      <c r="AZ50" s="472"/>
      <c r="BA50" s="472"/>
      <c r="BB50" s="38"/>
      <c r="BC50" s="48"/>
      <c r="BD50" s="49"/>
      <c r="BE50" s="49"/>
      <c r="BF50" s="49"/>
      <c r="BG50" s="49"/>
      <c r="BH50" s="49"/>
      <c r="BI50" s="49"/>
      <c r="BJ50" s="49"/>
      <c r="BK50" s="49"/>
      <c r="BL50" s="49"/>
      <c r="BM50" s="49"/>
      <c r="BN50" s="49"/>
      <c r="BO50" s="49"/>
      <c r="BP50" s="49"/>
      <c r="BQ50" s="49"/>
      <c r="BR50" s="49"/>
      <c r="BS50" s="49"/>
      <c r="BT50" s="49"/>
      <c r="BU50" s="49"/>
      <c r="BV50" s="49"/>
      <c r="BW50" s="49"/>
      <c r="BX50" s="49"/>
      <c r="BY50" s="49"/>
      <c r="BZ50" s="49"/>
      <c r="CA50" s="49"/>
      <c r="CB50" s="49"/>
      <c r="CC50" s="50"/>
    </row>
    <row r="51" spans="1:81" ht="18.649999999999999" customHeight="1" thickBot="1" x14ac:dyDescent="0.25">
      <c r="A51" s="403" t="s">
        <v>31</v>
      </c>
      <c r="B51" s="404"/>
      <c r="C51" s="404"/>
      <c r="D51" s="404"/>
      <c r="E51" s="404"/>
      <c r="F51" s="404"/>
      <c r="G51" s="404"/>
      <c r="H51" s="404"/>
      <c r="I51" s="404"/>
      <c r="J51" s="404"/>
      <c r="K51" s="404"/>
      <c r="L51" s="404"/>
      <c r="M51" s="404"/>
      <c r="N51" s="405">
        <f>SUM(N41:T50)</f>
        <v>7580</v>
      </c>
      <c r="O51" s="405"/>
      <c r="P51" s="405"/>
      <c r="Q51" s="405"/>
      <c r="R51" s="405"/>
      <c r="S51" s="405"/>
      <c r="T51" s="406"/>
      <c r="U51" s="407">
        <f>SUM(U41:AA50)</f>
        <v>0</v>
      </c>
      <c r="V51" s="408"/>
      <c r="W51" s="408"/>
      <c r="X51" s="408"/>
      <c r="Y51" s="408"/>
      <c r="Z51" s="408"/>
      <c r="AA51" s="409"/>
      <c r="AB51" s="507" t="s">
        <v>32</v>
      </c>
      <c r="AC51" s="508"/>
      <c r="AD51" s="508"/>
      <c r="AE51" s="508"/>
      <c r="AF51" s="508"/>
      <c r="AG51" s="508"/>
      <c r="AH51" s="508"/>
      <c r="AI51" s="508"/>
      <c r="AJ51" s="508"/>
      <c r="AK51" s="508"/>
      <c r="AL51" s="508"/>
      <c r="AM51" s="508"/>
      <c r="AN51" s="508"/>
      <c r="AO51" s="405">
        <f>SUM(AO44:AU50)</f>
        <v>8450</v>
      </c>
      <c r="AP51" s="405"/>
      <c r="AQ51" s="405"/>
      <c r="AR51" s="405"/>
      <c r="AS51" s="405"/>
      <c r="AT51" s="405"/>
      <c r="AU51" s="406"/>
      <c r="AV51" s="413">
        <f>SUM(AV44:BB50)</f>
        <v>0</v>
      </c>
      <c r="AW51" s="414"/>
      <c r="AX51" s="414"/>
      <c r="AY51" s="414"/>
      <c r="AZ51" s="414"/>
      <c r="BA51" s="414"/>
      <c r="BB51" s="414"/>
      <c r="BC51" s="51"/>
      <c r="BD51" s="52"/>
      <c r="BE51" s="52"/>
      <c r="BF51" s="52"/>
      <c r="BG51" s="52"/>
      <c r="BH51" s="52"/>
      <c r="BI51" s="52"/>
      <c r="BJ51" s="52"/>
      <c r="BK51" s="52"/>
      <c r="BL51" s="52"/>
      <c r="BM51" s="52"/>
      <c r="BN51" s="52"/>
      <c r="BO51" s="52"/>
      <c r="BP51" s="52"/>
      <c r="BQ51" s="52"/>
      <c r="BR51" s="52"/>
      <c r="BS51" s="52"/>
      <c r="BT51" s="52"/>
      <c r="BU51" s="52"/>
      <c r="BV51" s="52"/>
      <c r="BW51" s="52"/>
      <c r="BX51" s="52"/>
      <c r="BY51" s="52"/>
      <c r="BZ51" s="52"/>
      <c r="CA51" s="52"/>
      <c r="CB51" s="52"/>
      <c r="CC51" s="53"/>
    </row>
    <row r="52" spans="1:81" ht="6" customHeight="1" x14ac:dyDescent="0.2">
      <c r="A52" s="479" t="s">
        <v>33</v>
      </c>
      <c r="B52" s="480"/>
      <c r="C52" s="481"/>
      <c r="D52" s="485"/>
      <c r="E52" s="486"/>
      <c r="F52" s="486"/>
      <c r="G52" s="486"/>
      <c r="H52" s="486"/>
      <c r="I52" s="486"/>
      <c r="J52" s="486"/>
      <c r="K52" s="486"/>
      <c r="L52" s="486"/>
      <c r="M52" s="486"/>
      <c r="N52" s="486"/>
      <c r="O52" s="486"/>
      <c r="P52" s="486"/>
      <c r="Q52" s="486"/>
      <c r="R52" s="486"/>
      <c r="S52" s="486"/>
      <c r="T52" s="486"/>
      <c r="U52" s="486"/>
      <c r="V52" s="486"/>
      <c r="W52" s="486"/>
      <c r="X52" s="486"/>
      <c r="Y52" s="486"/>
      <c r="Z52" s="486"/>
      <c r="AA52" s="487"/>
      <c r="AB52" s="491" t="s">
        <v>34</v>
      </c>
      <c r="AC52" s="492"/>
      <c r="AD52" s="493"/>
      <c r="AE52" s="494"/>
      <c r="AF52" s="495"/>
      <c r="AG52" s="495"/>
      <c r="AH52" s="495"/>
      <c r="AI52" s="495"/>
      <c r="AJ52" s="495"/>
      <c r="AK52" s="495"/>
      <c r="AL52" s="495"/>
      <c r="AM52" s="495"/>
      <c r="AN52" s="495"/>
      <c r="AO52" s="495"/>
      <c r="AP52" s="495"/>
      <c r="AQ52" s="495"/>
      <c r="AR52" s="495"/>
      <c r="AS52" s="495"/>
      <c r="AT52" s="495"/>
      <c r="AU52" s="495"/>
      <c r="AV52" s="495"/>
      <c r="AW52" s="495"/>
      <c r="AX52" s="495"/>
      <c r="AY52" s="495"/>
      <c r="AZ52" s="495"/>
      <c r="BA52" s="495"/>
      <c r="BB52" s="495"/>
      <c r="BC52" s="495"/>
      <c r="BD52" s="495"/>
      <c r="BE52" s="495"/>
      <c r="BF52" s="495"/>
      <c r="BG52" s="495"/>
      <c r="BH52" s="495"/>
      <c r="BI52" s="495"/>
      <c r="BJ52" s="495"/>
      <c r="BK52" s="495"/>
      <c r="BL52" s="495"/>
      <c r="BM52" s="495"/>
      <c r="BN52" s="495"/>
      <c r="BO52" s="496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</row>
    <row r="53" spans="1:81" ht="6" customHeight="1" x14ac:dyDescent="0.2">
      <c r="A53" s="479"/>
      <c r="B53" s="480"/>
      <c r="C53" s="481"/>
      <c r="D53" s="485"/>
      <c r="E53" s="486"/>
      <c r="F53" s="486"/>
      <c r="G53" s="486"/>
      <c r="H53" s="486"/>
      <c r="I53" s="486"/>
      <c r="J53" s="486"/>
      <c r="K53" s="486"/>
      <c r="L53" s="486"/>
      <c r="M53" s="486"/>
      <c r="N53" s="486"/>
      <c r="O53" s="486"/>
      <c r="P53" s="486"/>
      <c r="Q53" s="486"/>
      <c r="R53" s="486"/>
      <c r="S53" s="486"/>
      <c r="T53" s="486"/>
      <c r="U53" s="486"/>
      <c r="V53" s="486"/>
      <c r="W53" s="486"/>
      <c r="X53" s="486"/>
      <c r="Y53" s="486"/>
      <c r="Z53" s="486"/>
      <c r="AA53" s="487"/>
      <c r="AB53" s="479"/>
      <c r="AC53" s="480"/>
      <c r="AD53" s="481"/>
      <c r="AE53" s="497"/>
      <c r="AF53" s="498"/>
      <c r="AG53" s="498"/>
      <c r="AH53" s="498"/>
      <c r="AI53" s="498"/>
      <c r="AJ53" s="498"/>
      <c r="AK53" s="498"/>
      <c r="AL53" s="498"/>
      <c r="AM53" s="498"/>
      <c r="AN53" s="498"/>
      <c r="AO53" s="498"/>
      <c r="AP53" s="498"/>
      <c r="AQ53" s="498"/>
      <c r="AR53" s="498"/>
      <c r="AS53" s="498"/>
      <c r="AT53" s="498"/>
      <c r="AU53" s="498"/>
      <c r="AV53" s="498"/>
      <c r="AW53" s="498"/>
      <c r="AX53" s="498"/>
      <c r="AY53" s="498"/>
      <c r="AZ53" s="498"/>
      <c r="BA53" s="498"/>
      <c r="BB53" s="498"/>
      <c r="BC53" s="498"/>
      <c r="BD53" s="498"/>
      <c r="BE53" s="498"/>
      <c r="BF53" s="498"/>
      <c r="BG53" s="498"/>
      <c r="BH53" s="498"/>
      <c r="BI53" s="498"/>
      <c r="BJ53" s="498"/>
      <c r="BK53" s="498"/>
      <c r="BL53" s="498"/>
      <c r="BM53" s="498"/>
      <c r="BN53" s="498"/>
      <c r="BO53" s="499"/>
      <c r="BP53" s="503"/>
      <c r="BQ53" s="504"/>
      <c r="BR53" s="504"/>
      <c r="BS53" s="504"/>
      <c r="BT53" s="504"/>
      <c r="BU53" s="504"/>
      <c r="BV53" s="504"/>
      <c r="BW53" s="504"/>
      <c r="BX53" s="504"/>
      <c r="BY53" s="504"/>
      <c r="BZ53" s="504"/>
      <c r="CA53" s="504"/>
      <c r="CB53" s="504"/>
      <c r="CC53" s="504"/>
    </row>
    <row r="54" spans="1:81" ht="6" customHeight="1" x14ac:dyDescent="0.2">
      <c r="A54" s="479"/>
      <c r="B54" s="480"/>
      <c r="C54" s="481"/>
      <c r="D54" s="485"/>
      <c r="E54" s="486"/>
      <c r="F54" s="486"/>
      <c r="G54" s="486"/>
      <c r="H54" s="486"/>
      <c r="I54" s="486"/>
      <c r="J54" s="486"/>
      <c r="K54" s="486"/>
      <c r="L54" s="486"/>
      <c r="M54" s="486"/>
      <c r="N54" s="486"/>
      <c r="O54" s="486"/>
      <c r="P54" s="486"/>
      <c r="Q54" s="486"/>
      <c r="R54" s="486"/>
      <c r="S54" s="486"/>
      <c r="T54" s="486"/>
      <c r="U54" s="486"/>
      <c r="V54" s="486"/>
      <c r="W54" s="486"/>
      <c r="X54" s="486"/>
      <c r="Y54" s="486"/>
      <c r="Z54" s="486"/>
      <c r="AA54" s="487"/>
      <c r="AB54" s="479"/>
      <c r="AC54" s="480"/>
      <c r="AD54" s="481"/>
      <c r="AE54" s="497"/>
      <c r="AF54" s="498"/>
      <c r="AG54" s="498"/>
      <c r="AH54" s="498"/>
      <c r="AI54" s="498"/>
      <c r="AJ54" s="498"/>
      <c r="AK54" s="498"/>
      <c r="AL54" s="498"/>
      <c r="AM54" s="498"/>
      <c r="AN54" s="498"/>
      <c r="AO54" s="498"/>
      <c r="AP54" s="498"/>
      <c r="AQ54" s="498"/>
      <c r="AR54" s="498"/>
      <c r="AS54" s="498"/>
      <c r="AT54" s="498"/>
      <c r="AU54" s="498"/>
      <c r="AV54" s="498"/>
      <c r="AW54" s="498"/>
      <c r="AX54" s="498"/>
      <c r="AY54" s="498"/>
      <c r="AZ54" s="498"/>
      <c r="BA54" s="498"/>
      <c r="BB54" s="498"/>
      <c r="BC54" s="498"/>
      <c r="BD54" s="498"/>
      <c r="BE54" s="498"/>
      <c r="BF54" s="498"/>
      <c r="BG54" s="498"/>
      <c r="BH54" s="498"/>
      <c r="BI54" s="498"/>
      <c r="BJ54" s="498"/>
      <c r="BK54" s="498"/>
      <c r="BL54" s="498"/>
      <c r="BM54" s="498"/>
      <c r="BN54" s="498"/>
      <c r="BO54" s="499"/>
      <c r="BP54" s="503"/>
      <c r="BQ54" s="504"/>
      <c r="BR54" s="504"/>
      <c r="BS54" s="504"/>
      <c r="BT54" s="504"/>
      <c r="BU54" s="504"/>
      <c r="BV54" s="504"/>
      <c r="BW54" s="504"/>
      <c r="BX54" s="504"/>
      <c r="BY54" s="504"/>
      <c r="BZ54" s="504"/>
      <c r="CA54" s="504"/>
      <c r="CB54" s="504"/>
      <c r="CC54" s="504"/>
    </row>
    <row r="55" spans="1:81" ht="6" customHeight="1" x14ac:dyDescent="0.2">
      <c r="A55" s="479"/>
      <c r="B55" s="480"/>
      <c r="C55" s="481"/>
      <c r="D55" s="485"/>
      <c r="E55" s="486"/>
      <c r="F55" s="486"/>
      <c r="G55" s="486"/>
      <c r="H55" s="486"/>
      <c r="I55" s="486"/>
      <c r="J55" s="486"/>
      <c r="K55" s="486"/>
      <c r="L55" s="486"/>
      <c r="M55" s="486"/>
      <c r="N55" s="486"/>
      <c r="O55" s="486"/>
      <c r="P55" s="486"/>
      <c r="Q55" s="486"/>
      <c r="R55" s="486"/>
      <c r="S55" s="486"/>
      <c r="T55" s="486"/>
      <c r="U55" s="486"/>
      <c r="V55" s="486"/>
      <c r="W55" s="486"/>
      <c r="X55" s="486"/>
      <c r="Y55" s="486"/>
      <c r="Z55" s="486"/>
      <c r="AA55" s="487"/>
      <c r="AB55" s="479"/>
      <c r="AC55" s="480"/>
      <c r="AD55" s="481"/>
      <c r="AE55" s="497"/>
      <c r="AF55" s="498"/>
      <c r="AG55" s="498"/>
      <c r="AH55" s="498"/>
      <c r="AI55" s="498"/>
      <c r="AJ55" s="498"/>
      <c r="AK55" s="498"/>
      <c r="AL55" s="498"/>
      <c r="AM55" s="498"/>
      <c r="AN55" s="498"/>
      <c r="AO55" s="498"/>
      <c r="AP55" s="498"/>
      <c r="AQ55" s="498"/>
      <c r="AR55" s="498"/>
      <c r="AS55" s="498"/>
      <c r="AT55" s="498"/>
      <c r="AU55" s="498"/>
      <c r="AV55" s="498"/>
      <c r="AW55" s="498"/>
      <c r="AX55" s="498"/>
      <c r="AY55" s="498"/>
      <c r="AZ55" s="498"/>
      <c r="BA55" s="498"/>
      <c r="BB55" s="498"/>
      <c r="BC55" s="498"/>
      <c r="BD55" s="498"/>
      <c r="BE55" s="498"/>
      <c r="BF55" s="498"/>
      <c r="BG55" s="498"/>
      <c r="BH55" s="498"/>
      <c r="BI55" s="498"/>
      <c r="BJ55" s="498"/>
      <c r="BK55" s="498"/>
      <c r="BL55" s="498"/>
      <c r="BM55" s="498"/>
      <c r="BN55" s="498"/>
      <c r="BO55" s="499"/>
      <c r="BP55" s="503"/>
      <c r="BQ55" s="504"/>
      <c r="BR55" s="504"/>
      <c r="BS55" s="504"/>
      <c r="BT55" s="504"/>
      <c r="BU55" s="504"/>
      <c r="BV55" s="504"/>
      <c r="BW55" s="504"/>
      <c r="BX55" s="504"/>
      <c r="BY55" s="504"/>
      <c r="BZ55" s="504"/>
      <c r="CA55" s="504"/>
      <c r="CB55" s="504"/>
      <c r="CC55" s="504"/>
    </row>
    <row r="56" spans="1:81" ht="6" customHeight="1" x14ac:dyDescent="0.2">
      <c r="A56" s="479"/>
      <c r="B56" s="480"/>
      <c r="C56" s="481"/>
      <c r="D56" s="485"/>
      <c r="E56" s="486"/>
      <c r="F56" s="486"/>
      <c r="G56" s="486"/>
      <c r="H56" s="486"/>
      <c r="I56" s="486"/>
      <c r="J56" s="486"/>
      <c r="K56" s="486"/>
      <c r="L56" s="486"/>
      <c r="M56" s="486"/>
      <c r="N56" s="486"/>
      <c r="O56" s="486"/>
      <c r="P56" s="486"/>
      <c r="Q56" s="486"/>
      <c r="R56" s="486"/>
      <c r="S56" s="486"/>
      <c r="T56" s="486"/>
      <c r="U56" s="486"/>
      <c r="V56" s="486"/>
      <c r="W56" s="486"/>
      <c r="X56" s="486"/>
      <c r="Y56" s="486"/>
      <c r="Z56" s="486"/>
      <c r="AA56" s="487"/>
      <c r="AB56" s="479"/>
      <c r="AC56" s="480"/>
      <c r="AD56" s="481"/>
      <c r="AE56" s="497"/>
      <c r="AF56" s="498"/>
      <c r="AG56" s="498"/>
      <c r="AH56" s="498"/>
      <c r="AI56" s="498"/>
      <c r="AJ56" s="498"/>
      <c r="AK56" s="498"/>
      <c r="AL56" s="498"/>
      <c r="AM56" s="498"/>
      <c r="AN56" s="498"/>
      <c r="AO56" s="498"/>
      <c r="AP56" s="498"/>
      <c r="AQ56" s="498"/>
      <c r="AR56" s="498"/>
      <c r="AS56" s="498"/>
      <c r="AT56" s="498"/>
      <c r="AU56" s="498"/>
      <c r="AV56" s="498"/>
      <c r="AW56" s="498"/>
      <c r="AX56" s="498"/>
      <c r="AY56" s="498"/>
      <c r="AZ56" s="498"/>
      <c r="BA56" s="498"/>
      <c r="BB56" s="498"/>
      <c r="BC56" s="498"/>
      <c r="BD56" s="498"/>
      <c r="BE56" s="498"/>
      <c r="BF56" s="498"/>
      <c r="BG56" s="498"/>
      <c r="BH56" s="498"/>
      <c r="BI56" s="498"/>
      <c r="BJ56" s="498"/>
      <c r="BK56" s="498"/>
      <c r="BL56" s="498"/>
      <c r="BM56" s="498"/>
      <c r="BN56" s="498"/>
      <c r="BO56" s="499"/>
      <c r="BP56" s="505" t="s">
        <v>35</v>
      </c>
      <c r="BQ56" s="506"/>
      <c r="BR56" s="506"/>
      <c r="BS56" s="506"/>
      <c r="BT56" s="506"/>
      <c r="BU56" s="506"/>
      <c r="BV56" s="506"/>
      <c r="BW56" s="506"/>
      <c r="BX56" s="506"/>
      <c r="BY56" s="506"/>
      <c r="BZ56" s="506"/>
      <c r="CA56" s="506"/>
      <c r="CB56" s="506"/>
      <c r="CC56" s="506"/>
    </row>
    <row r="57" spans="1:81" ht="6" customHeight="1" x14ac:dyDescent="0.2">
      <c r="A57" s="479"/>
      <c r="B57" s="480"/>
      <c r="C57" s="481"/>
      <c r="D57" s="485"/>
      <c r="E57" s="486"/>
      <c r="F57" s="486"/>
      <c r="G57" s="486"/>
      <c r="H57" s="486"/>
      <c r="I57" s="486"/>
      <c r="J57" s="486"/>
      <c r="K57" s="486"/>
      <c r="L57" s="486"/>
      <c r="M57" s="486"/>
      <c r="N57" s="486"/>
      <c r="O57" s="486"/>
      <c r="P57" s="486"/>
      <c r="Q57" s="486"/>
      <c r="R57" s="486"/>
      <c r="S57" s="486"/>
      <c r="T57" s="486"/>
      <c r="U57" s="486"/>
      <c r="V57" s="486"/>
      <c r="W57" s="486"/>
      <c r="X57" s="486"/>
      <c r="Y57" s="486"/>
      <c r="Z57" s="486"/>
      <c r="AA57" s="487"/>
      <c r="AB57" s="479"/>
      <c r="AC57" s="480"/>
      <c r="AD57" s="481"/>
      <c r="AE57" s="497"/>
      <c r="AF57" s="498"/>
      <c r="AG57" s="498"/>
      <c r="AH57" s="498"/>
      <c r="AI57" s="498"/>
      <c r="AJ57" s="498"/>
      <c r="AK57" s="498"/>
      <c r="AL57" s="498"/>
      <c r="AM57" s="498"/>
      <c r="AN57" s="498"/>
      <c r="AO57" s="498"/>
      <c r="AP57" s="498"/>
      <c r="AQ57" s="498"/>
      <c r="AR57" s="498"/>
      <c r="AS57" s="498"/>
      <c r="AT57" s="498"/>
      <c r="AU57" s="498"/>
      <c r="AV57" s="498"/>
      <c r="AW57" s="498"/>
      <c r="AX57" s="498"/>
      <c r="AY57" s="498"/>
      <c r="AZ57" s="498"/>
      <c r="BA57" s="498"/>
      <c r="BB57" s="498"/>
      <c r="BC57" s="498"/>
      <c r="BD57" s="498"/>
      <c r="BE57" s="498"/>
      <c r="BF57" s="498"/>
      <c r="BG57" s="498"/>
      <c r="BH57" s="498"/>
      <c r="BI57" s="498"/>
      <c r="BJ57" s="498"/>
      <c r="BK57" s="498"/>
      <c r="BL57" s="498"/>
      <c r="BM57" s="498"/>
      <c r="BN57" s="498"/>
      <c r="BO57" s="499"/>
      <c r="BP57" s="505"/>
      <c r="BQ57" s="506"/>
      <c r="BR57" s="506"/>
      <c r="BS57" s="506"/>
      <c r="BT57" s="506"/>
      <c r="BU57" s="506"/>
      <c r="BV57" s="506"/>
      <c r="BW57" s="506"/>
      <c r="BX57" s="506"/>
      <c r="BY57" s="506"/>
      <c r="BZ57" s="506"/>
      <c r="CA57" s="506"/>
      <c r="CB57" s="506"/>
      <c r="CC57" s="506"/>
    </row>
    <row r="58" spans="1:81" ht="6" customHeight="1" x14ac:dyDescent="0.2">
      <c r="A58" s="479"/>
      <c r="B58" s="480"/>
      <c r="C58" s="481"/>
      <c r="D58" s="485"/>
      <c r="E58" s="486"/>
      <c r="F58" s="486"/>
      <c r="G58" s="486"/>
      <c r="H58" s="486"/>
      <c r="I58" s="486"/>
      <c r="J58" s="486"/>
      <c r="K58" s="486"/>
      <c r="L58" s="486"/>
      <c r="M58" s="486"/>
      <c r="N58" s="486"/>
      <c r="O58" s="486"/>
      <c r="P58" s="486"/>
      <c r="Q58" s="486"/>
      <c r="R58" s="486"/>
      <c r="S58" s="486"/>
      <c r="T58" s="486"/>
      <c r="U58" s="486"/>
      <c r="V58" s="486"/>
      <c r="W58" s="486"/>
      <c r="X58" s="486"/>
      <c r="Y58" s="486"/>
      <c r="Z58" s="486"/>
      <c r="AA58" s="487"/>
      <c r="AB58" s="479"/>
      <c r="AC58" s="480"/>
      <c r="AD58" s="481"/>
      <c r="AE58" s="497"/>
      <c r="AF58" s="498"/>
      <c r="AG58" s="498"/>
      <c r="AH58" s="498"/>
      <c r="AI58" s="498"/>
      <c r="AJ58" s="498"/>
      <c r="AK58" s="498"/>
      <c r="AL58" s="498"/>
      <c r="AM58" s="498"/>
      <c r="AN58" s="498"/>
      <c r="AO58" s="498"/>
      <c r="AP58" s="498"/>
      <c r="AQ58" s="498"/>
      <c r="AR58" s="498"/>
      <c r="AS58" s="498"/>
      <c r="AT58" s="498"/>
      <c r="AU58" s="498"/>
      <c r="AV58" s="498"/>
      <c r="AW58" s="498"/>
      <c r="AX58" s="498"/>
      <c r="AY58" s="498"/>
      <c r="AZ58" s="498"/>
      <c r="BA58" s="498"/>
      <c r="BB58" s="498"/>
      <c r="BC58" s="498"/>
      <c r="BD58" s="498"/>
      <c r="BE58" s="498"/>
      <c r="BF58" s="498"/>
      <c r="BG58" s="498"/>
      <c r="BH58" s="498"/>
      <c r="BI58" s="498"/>
      <c r="BJ58" s="498"/>
      <c r="BK58" s="498"/>
      <c r="BL58" s="498"/>
      <c r="BM58" s="498"/>
      <c r="BN58" s="498"/>
      <c r="BO58" s="499"/>
      <c r="BP58" s="505" t="s">
        <v>36</v>
      </c>
      <c r="BQ58" s="506"/>
      <c r="BR58" s="506"/>
      <c r="BS58" s="506"/>
      <c r="BT58" s="506"/>
      <c r="BU58" s="506"/>
      <c r="BV58" s="506"/>
      <c r="BW58" s="506"/>
      <c r="BX58" s="506"/>
      <c r="BY58" s="506"/>
      <c r="BZ58" s="506"/>
      <c r="CA58" s="506"/>
      <c r="CB58" s="506"/>
      <c r="CC58" s="506"/>
    </row>
    <row r="59" spans="1:81" ht="6" customHeight="1" x14ac:dyDescent="0.2">
      <c r="A59" s="482"/>
      <c r="B59" s="483"/>
      <c r="C59" s="484"/>
      <c r="D59" s="488"/>
      <c r="E59" s="489"/>
      <c r="F59" s="489"/>
      <c r="G59" s="489"/>
      <c r="H59" s="489"/>
      <c r="I59" s="489"/>
      <c r="J59" s="489"/>
      <c r="K59" s="489"/>
      <c r="L59" s="489"/>
      <c r="M59" s="489"/>
      <c r="N59" s="489"/>
      <c r="O59" s="489"/>
      <c r="P59" s="489"/>
      <c r="Q59" s="489"/>
      <c r="R59" s="489"/>
      <c r="S59" s="489"/>
      <c r="T59" s="489"/>
      <c r="U59" s="489"/>
      <c r="V59" s="489"/>
      <c r="W59" s="489"/>
      <c r="X59" s="489"/>
      <c r="Y59" s="489"/>
      <c r="Z59" s="489"/>
      <c r="AA59" s="490"/>
      <c r="AB59" s="482"/>
      <c r="AC59" s="483"/>
      <c r="AD59" s="484"/>
      <c r="AE59" s="500"/>
      <c r="AF59" s="501"/>
      <c r="AG59" s="501"/>
      <c r="AH59" s="501"/>
      <c r="AI59" s="501"/>
      <c r="AJ59" s="501"/>
      <c r="AK59" s="501"/>
      <c r="AL59" s="501"/>
      <c r="AM59" s="501"/>
      <c r="AN59" s="501"/>
      <c r="AO59" s="501"/>
      <c r="AP59" s="501"/>
      <c r="AQ59" s="501"/>
      <c r="AR59" s="501"/>
      <c r="AS59" s="501"/>
      <c r="AT59" s="501"/>
      <c r="AU59" s="501"/>
      <c r="AV59" s="501"/>
      <c r="AW59" s="501"/>
      <c r="AX59" s="501"/>
      <c r="AY59" s="501"/>
      <c r="AZ59" s="501"/>
      <c r="BA59" s="501"/>
      <c r="BB59" s="501"/>
      <c r="BC59" s="501"/>
      <c r="BD59" s="501"/>
      <c r="BE59" s="501"/>
      <c r="BF59" s="501"/>
      <c r="BG59" s="501"/>
      <c r="BH59" s="501"/>
      <c r="BI59" s="501"/>
      <c r="BJ59" s="501"/>
      <c r="BK59" s="501"/>
      <c r="BL59" s="501"/>
      <c r="BM59" s="501"/>
      <c r="BN59" s="501"/>
      <c r="BO59" s="502"/>
      <c r="BP59" s="505"/>
      <c r="BQ59" s="506"/>
      <c r="BR59" s="506"/>
      <c r="BS59" s="506"/>
      <c r="BT59" s="506"/>
      <c r="BU59" s="506"/>
      <c r="BV59" s="506"/>
      <c r="BW59" s="506"/>
      <c r="BX59" s="506"/>
      <c r="BY59" s="506"/>
      <c r="BZ59" s="506"/>
      <c r="CA59" s="506"/>
      <c r="CB59" s="506"/>
      <c r="CC59" s="506"/>
    </row>
    <row r="60" spans="1:81" ht="10.1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</row>
    <row r="61" spans="1:81" ht="15" customHeight="1" x14ac:dyDescent="0.2">
      <c r="A61" s="478" t="s">
        <v>37</v>
      </c>
      <c r="B61" s="478"/>
      <c r="C61" s="478"/>
      <c r="D61" s="54" t="s">
        <v>38</v>
      </c>
      <c r="E61" s="54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</row>
    <row r="62" spans="1:81" ht="15" customHeight="1" x14ac:dyDescent="0.2">
      <c r="A62" s="478" t="s">
        <v>37</v>
      </c>
      <c r="B62" s="478"/>
      <c r="C62" s="478"/>
      <c r="D62" s="54" t="s">
        <v>39</v>
      </c>
      <c r="E62" s="54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</row>
    <row r="63" spans="1:81" ht="15" customHeight="1" x14ac:dyDescent="0.2">
      <c r="A63" s="478" t="s">
        <v>37</v>
      </c>
      <c r="B63" s="478"/>
      <c r="C63" s="478"/>
      <c r="D63" s="54" t="s">
        <v>40</v>
      </c>
      <c r="E63" s="54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</row>
    <row r="64" spans="1:81" ht="15" customHeight="1" x14ac:dyDescent="0.2">
      <c r="A64" s="54"/>
      <c r="B64" s="54"/>
      <c r="C64" s="54"/>
      <c r="D64" s="54" t="s">
        <v>41</v>
      </c>
      <c r="E64" s="54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</row>
    <row r="65" spans="1:81" ht="15" customHeight="1" x14ac:dyDescent="0.2">
      <c r="A65" s="478" t="s">
        <v>37</v>
      </c>
      <c r="B65" s="478"/>
      <c r="C65" s="478"/>
      <c r="D65" s="54" t="s">
        <v>42</v>
      </c>
      <c r="E65" s="54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</row>
  </sheetData>
  <sheetProtection algorithmName="SHA-512" hashValue="rgtZp8Slwub6PBsFCFQG8xqPAIwyYbrdSVGJ3tll7CW9l/iASVyCvw5zc5QXxFcfdjOIP6A5yCpskXhaRt6gNw==" saltValue="hD2agbx+4OeyWLqgD6ewig==" spinCount="100000" sheet="1" selectLockedCells="1"/>
  <mergeCells count="323">
    <mergeCell ref="A65:C65"/>
    <mergeCell ref="A52:C59"/>
    <mergeCell ref="D52:AA59"/>
    <mergeCell ref="AB52:AD59"/>
    <mergeCell ref="AE52:BO59"/>
    <mergeCell ref="BP53:CC55"/>
    <mergeCell ref="BP56:CC57"/>
    <mergeCell ref="BP58:CC59"/>
    <mergeCell ref="A51:M51"/>
    <mergeCell ref="N51:T51"/>
    <mergeCell ref="U51:AA51"/>
    <mergeCell ref="AB51:AN51"/>
    <mergeCell ref="AO51:AU51"/>
    <mergeCell ref="AV51:BB51"/>
    <mergeCell ref="A61:C61"/>
    <mergeCell ref="A62:C62"/>
    <mergeCell ref="A63:C63"/>
    <mergeCell ref="BT49:CC49"/>
    <mergeCell ref="A48:C48"/>
    <mergeCell ref="E48:L48"/>
    <mergeCell ref="N48:T48"/>
    <mergeCell ref="U48:Z48"/>
    <mergeCell ref="AF48:AM48"/>
    <mergeCell ref="AO48:AU48"/>
    <mergeCell ref="AF50:AM50"/>
    <mergeCell ref="AO50:AU50"/>
    <mergeCell ref="AV50:BA50"/>
    <mergeCell ref="A49:AA50"/>
    <mergeCell ref="AF49:AM49"/>
    <mergeCell ref="AO49:AU49"/>
    <mergeCell ref="AV49:BA49"/>
    <mergeCell ref="BD49:BQ49"/>
    <mergeCell ref="BP46:BV46"/>
    <mergeCell ref="E47:L47"/>
    <mergeCell ref="N47:T47"/>
    <mergeCell ref="U47:Z47"/>
    <mergeCell ref="AF47:AM47"/>
    <mergeCell ref="AO47:AU47"/>
    <mergeCell ref="AV47:BA47"/>
    <mergeCell ref="BC47:CB47"/>
    <mergeCell ref="AV48:BA48"/>
    <mergeCell ref="BC48:BO48"/>
    <mergeCell ref="BP48:BV48"/>
    <mergeCell ref="BW48:CC48"/>
    <mergeCell ref="AF46:AM46"/>
    <mergeCell ref="AO46:AU46"/>
    <mergeCell ref="AV46:BA46"/>
    <mergeCell ref="BC46:BE46"/>
    <mergeCell ref="BG46:BN46"/>
    <mergeCell ref="BP44:BV44"/>
    <mergeCell ref="BW44:CB44"/>
    <mergeCell ref="E45:L45"/>
    <mergeCell ref="N45:T45"/>
    <mergeCell ref="U45:Z45"/>
    <mergeCell ref="AF45:AM45"/>
    <mergeCell ref="AO45:AU45"/>
    <mergeCell ref="AV45:BA45"/>
    <mergeCell ref="BC45:BE45"/>
    <mergeCell ref="BG45:BN45"/>
    <mergeCell ref="BP45:BV45"/>
    <mergeCell ref="BW45:CB45"/>
    <mergeCell ref="E44:L44"/>
    <mergeCell ref="N44:T44"/>
    <mergeCell ref="U44:Z44"/>
    <mergeCell ref="AB44:AD50"/>
    <mergeCell ref="AF44:AM44"/>
    <mergeCell ref="AO44:AU44"/>
    <mergeCell ref="AV44:BA44"/>
    <mergeCell ref="BC44:BE44"/>
    <mergeCell ref="BG44:BN44"/>
    <mergeCell ref="E46:L46"/>
    <mergeCell ref="N46:T46"/>
    <mergeCell ref="U46:Z46"/>
    <mergeCell ref="BW42:CB42"/>
    <mergeCell ref="E43:L43"/>
    <mergeCell ref="N43:T43"/>
    <mergeCell ref="U43:Z43"/>
    <mergeCell ref="AB43:AN43"/>
    <mergeCell ref="AO43:AU43"/>
    <mergeCell ref="AV43:BB43"/>
    <mergeCell ref="BG43:BN43"/>
    <mergeCell ref="BP43:BV43"/>
    <mergeCell ref="BW43:CB43"/>
    <mergeCell ref="A41:C47"/>
    <mergeCell ref="E41:L41"/>
    <mergeCell ref="N41:T41"/>
    <mergeCell ref="U41:Z41"/>
    <mergeCell ref="AF41:AM41"/>
    <mergeCell ref="AO41:AU41"/>
    <mergeCell ref="BW39:CB39"/>
    <mergeCell ref="A40:M40"/>
    <mergeCell ref="N40:T40"/>
    <mergeCell ref="U40:AA40"/>
    <mergeCell ref="AF40:AM40"/>
    <mergeCell ref="AO40:AU40"/>
    <mergeCell ref="AV40:BA40"/>
    <mergeCell ref="BG40:BN40"/>
    <mergeCell ref="BP40:BV40"/>
    <mergeCell ref="BW40:CB40"/>
    <mergeCell ref="A30:C39"/>
    <mergeCell ref="AV41:BA41"/>
    <mergeCell ref="BG41:BN41"/>
    <mergeCell ref="BP41:BV41"/>
    <mergeCell ref="BW41:CB41"/>
    <mergeCell ref="E42:L42"/>
    <mergeCell ref="N42:T42"/>
    <mergeCell ref="U42:Z42"/>
    <mergeCell ref="BW36:CB36"/>
    <mergeCell ref="E37:L37"/>
    <mergeCell ref="N37:T37"/>
    <mergeCell ref="U37:Z37"/>
    <mergeCell ref="AF37:AM37"/>
    <mergeCell ref="AO37:AU37"/>
    <mergeCell ref="AV37:BA37"/>
    <mergeCell ref="BC37:CC37"/>
    <mergeCell ref="E38:L38"/>
    <mergeCell ref="N38:T38"/>
    <mergeCell ref="U38:Z38"/>
    <mergeCell ref="AF38:AM38"/>
    <mergeCell ref="AO38:AU38"/>
    <mergeCell ref="AV38:BA38"/>
    <mergeCell ref="BC38:BO38"/>
    <mergeCell ref="BP38:BV38"/>
    <mergeCell ref="BW38:CC38"/>
    <mergeCell ref="E36:L36"/>
    <mergeCell ref="N36:T36"/>
    <mergeCell ref="U36:Z36"/>
    <mergeCell ref="AB36:AD42"/>
    <mergeCell ref="AF36:AM36"/>
    <mergeCell ref="AO36:AU36"/>
    <mergeCell ref="AV36:BA36"/>
    <mergeCell ref="BG36:BN36"/>
    <mergeCell ref="BP36:BV36"/>
    <mergeCell ref="E39:L39"/>
    <mergeCell ref="N39:T39"/>
    <mergeCell ref="U39:Z39"/>
    <mergeCell ref="AF39:AM39"/>
    <mergeCell ref="AO39:AU39"/>
    <mergeCell ref="AV39:BA39"/>
    <mergeCell ref="BC39:BE43"/>
    <mergeCell ref="BG39:BN39"/>
    <mergeCell ref="BP39:BV39"/>
    <mergeCell ref="AF42:AM42"/>
    <mergeCell ref="AO42:AU42"/>
    <mergeCell ref="AV42:BA42"/>
    <mergeCell ref="BG42:BN42"/>
    <mergeCell ref="BP42:BV42"/>
    <mergeCell ref="E34:L34"/>
    <mergeCell ref="N34:T34"/>
    <mergeCell ref="U34:Z34"/>
    <mergeCell ref="AB34:BB34"/>
    <mergeCell ref="BG34:BN34"/>
    <mergeCell ref="BP34:BV34"/>
    <mergeCell ref="BW34:CB34"/>
    <mergeCell ref="AO35:AU35"/>
    <mergeCell ref="AV35:BB35"/>
    <mergeCell ref="BG35:BN35"/>
    <mergeCell ref="BP35:BV35"/>
    <mergeCell ref="BW35:CB35"/>
    <mergeCell ref="BP32:BV32"/>
    <mergeCell ref="BW32:CB32"/>
    <mergeCell ref="E33:L33"/>
    <mergeCell ref="N33:T33"/>
    <mergeCell ref="U33:Z33"/>
    <mergeCell ref="AB33:AD33"/>
    <mergeCell ref="AF33:AM33"/>
    <mergeCell ref="AO33:AU33"/>
    <mergeCell ref="AV33:BA33"/>
    <mergeCell ref="BG33:BN33"/>
    <mergeCell ref="BP33:BV33"/>
    <mergeCell ref="BW33:CB33"/>
    <mergeCell ref="BP29:BV29"/>
    <mergeCell ref="BW29:CB29"/>
    <mergeCell ref="AV30:BA30"/>
    <mergeCell ref="BG30:BN30"/>
    <mergeCell ref="BP30:BV30"/>
    <mergeCell ref="BW30:CB30"/>
    <mergeCell ref="E31:L31"/>
    <mergeCell ref="N31:T31"/>
    <mergeCell ref="U31:Z31"/>
    <mergeCell ref="AF31:AM31"/>
    <mergeCell ref="AO31:AU31"/>
    <mergeCell ref="AV31:BA31"/>
    <mergeCell ref="E30:L30"/>
    <mergeCell ref="N30:T30"/>
    <mergeCell ref="U30:Z30"/>
    <mergeCell ref="AF30:AM30"/>
    <mergeCell ref="AO30:AU30"/>
    <mergeCell ref="BC31:BO31"/>
    <mergeCell ref="BP31:BV31"/>
    <mergeCell ref="BW31:CC31"/>
    <mergeCell ref="BP27:BV27"/>
    <mergeCell ref="BW27:CB27"/>
    <mergeCell ref="A28:AA28"/>
    <mergeCell ref="AF28:AM28"/>
    <mergeCell ref="AO28:AU28"/>
    <mergeCell ref="AV28:BA28"/>
    <mergeCell ref="BG28:BN28"/>
    <mergeCell ref="BP28:BV28"/>
    <mergeCell ref="BC26:BE30"/>
    <mergeCell ref="BG26:BN26"/>
    <mergeCell ref="BP26:BV26"/>
    <mergeCell ref="BW26:CB26"/>
    <mergeCell ref="A27:C27"/>
    <mergeCell ref="E27:L27"/>
    <mergeCell ref="N27:T27"/>
    <mergeCell ref="U27:Z27"/>
    <mergeCell ref="AF27:AM27"/>
    <mergeCell ref="AO27:AU27"/>
    <mergeCell ref="A20:C26"/>
    <mergeCell ref="BW28:CB28"/>
    <mergeCell ref="A29:M29"/>
    <mergeCell ref="N29:T29"/>
    <mergeCell ref="U29:AA29"/>
    <mergeCell ref="AF29:AM29"/>
    <mergeCell ref="E26:L26"/>
    <mergeCell ref="N26:T26"/>
    <mergeCell ref="U26:Z26"/>
    <mergeCell ref="AB26:AD32"/>
    <mergeCell ref="AF26:AM26"/>
    <mergeCell ref="AO26:AU26"/>
    <mergeCell ref="AV26:BA26"/>
    <mergeCell ref="AV27:BA27"/>
    <mergeCell ref="BG27:BN27"/>
    <mergeCell ref="AO29:AU29"/>
    <mergeCell ref="AV29:BA29"/>
    <mergeCell ref="BG29:BN29"/>
    <mergeCell ref="E32:L32"/>
    <mergeCell ref="N32:T32"/>
    <mergeCell ref="U32:Z32"/>
    <mergeCell ref="AF32:AM32"/>
    <mergeCell ref="AO32:AU32"/>
    <mergeCell ref="AV32:BA32"/>
    <mergeCell ref="BC32:BE36"/>
    <mergeCell ref="E35:L35"/>
    <mergeCell ref="N35:T35"/>
    <mergeCell ref="U35:Z35"/>
    <mergeCell ref="AB35:AN35"/>
    <mergeCell ref="BG32:BN32"/>
    <mergeCell ref="E23:L23"/>
    <mergeCell ref="N23:T23"/>
    <mergeCell ref="U23:Z23"/>
    <mergeCell ref="AF23:AM23"/>
    <mergeCell ref="AO23:AU23"/>
    <mergeCell ref="AV23:BA23"/>
    <mergeCell ref="BC23:CC24"/>
    <mergeCell ref="AV24:BA24"/>
    <mergeCell ref="E25:L25"/>
    <mergeCell ref="N25:T25"/>
    <mergeCell ref="U25:Z25"/>
    <mergeCell ref="AB25:AN25"/>
    <mergeCell ref="AO25:AU25"/>
    <mergeCell ref="AV25:BB25"/>
    <mergeCell ref="E24:L24"/>
    <mergeCell ref="N24:T24"/>
    <mergeCell ref="U24:Z24"/>
    <mergeCell ref="AB24:AD24"/>
    <mergeCell ref="AF24:AM24"/>
    <mergeCell ref="AO24:AU24"/>
    <mergeCell ref="BC25:BO25"/>
    <mergeCell ref="BP25:BV25"/>
    <mergeCell ref="BW25:CC25"/>
    <mergeCell ref="AO20:AU20"/>
    <mergeCell ref="BG21:BN21"/>
    <mergeCell ref="BP21:BV21"/>
    <mergeCell ref="BW21:CB21"/>
    <mergeCell ref="E22:L22"/>
    <mergeCell ref="N22:T22"/>
    <mergeCell ref="U22:Z22"/>
    <mergeCell ref="AF22:AM22"/>
    <mergeCell ref="AO22:AU22"/>
    <mergeCell ref="AV22:BA22"/>
    <mergeCell ref="BC22:BE22"/>
    <mergeCell ref="BG22:BN22"/>
    <mergeCell ref="BP22:BV22"/>
    <mergeCell ref="BW22:CB22"/>
    <mergeCell ref="A19:AA19"/>
    <mergeCell ref="AB19:AD23"/>
    <mergeCell ref="AF19:AM19"/>
    <mergeCell ref="AO19:AU19"/>
    <mergeCell ref="AV19:BA19"/>
    <mergeCell ref="AV20:BA20"/>
    <mergeCell ref="BG20:BN20"/>
    <mergeCell ref="BP20:BV20"/>
    <mergeCell ref="BW20:CB20"/>
    <mergeCell ref="E21:L21"/>
    <mergeCell ref="N21:T21"/>
    <mergeCell ref="U21:Z21"/>
    <mergeCell ref="AF21:AM21"/>
    <mergeCell ref="AO21:AU21"/>
    <mergeCell ref="AV21:BA21"/>
    <mergeCell ref="BC21:BE21"/>
    <mergeCell ref="BC19:BE20"/>
    <mergeCell ref="BG19:BN19"/>
    <mergeCell ref="BP19:BV19"/>
    <mergeCell ref="BW19:CB19"/>
    <mergeCell ref="E20:L20"/>
    <mergeCell ref="N20:T20"/>
    <mergeCell ref="U20:Z20"/>
    <mergeCell ref="AF20:AM20"/>
    <mergeCell ref="A12:O13"/>
    <mergeCell ref="P12:AE13"/>
    <mergeCell ref="AF12:AT13"/>
    <mergeCell ref="AU12:AW14"/>
    <mergeCell ref="AX12:CC17"/>
    <mergeCell ref="A14:O17"/>
    <mergeCell ref="P14:AE17"/>
    <mergeCell ref="AF14:AT17"/>
    <mergeCell ref="AU15:AW17"/>
    <mergeCell ref="N1:BJ2"/>
    <mergeCell ref="BL1:BZ1"/>
    <mergeCell ref="BL2:CB2"/>
    <mergeCell ref="A4:I5"/>
    <mergeCell ref="J4:AO5"/>
    <mergeCell ref="AP4:BJ5"/>
    <mergeCell ref="BK4:BN7"/>
    <mergeCell ref="BO4:CC7"/>
    <mergeCell ref="A6:I11"/>
    <mergeCell ref="J6:AO11"/>
    <mergeCell ref="AP6:AT11"/>
    <mergeCell ref="AU6:BJ11"/>
    <mergeCell ref="BK8:BN11"/>
    <mergeCell ref="BO8:CC11"/>
  </mergeCells>
  <phoneticPr fontId="3"/>
  <conditionalFormatting sqref="A14:O17">
    <cfRule type="containsErrors" dxfId="12" priority="1">
      <formula>ISERROR(A14)</formula>
    </cfRule>
  </conditionalFormatting>
  <dataValidations count="1">
    <dataValidation type="whole" errorStyle="warning" allowBlank="1" showInputMessage="1" showErrorMessage="1" errorTitle="定数オーバー" error="定数オーバーです！！" sqref="BW39:CB44 AV19:BA24 BW32:CB36 BW26:CB30 AV36:BA42 U30:Z39 BW19:CB22 U20:Z27 AV26:BA33 AV44:BA50 U41:Z48" xr:uid="{D354EFE1-07D0-4F74-98B6-9F80F29A3CA4}">
      <formula1>0</formula1>
      <formula2>N19</formula2>
    </dataValidation>
  </dataValidations>
  <printOptions horizontalCentered="1"/>
  <pageMargins left="0.27559055118110237" right="0.23622047244094491" top="0.59055118110236227" bottom="0.19685039370078741" header="0.51181102362204722" footer="0.51181102362204722"/>
  <pageSetup paperSize="9" scale="92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141960-BA8A-4B20-ABFC-AA28EF4D4984}">
  <sheetPr codeName="Sheet12">
    <pageSetUpPr fitToPage="1"/>
  </sheetPr>
  <dimension ref="A1:CE67"/>
  <sheetViews>
    <sheetView showGridLines="0" view="pageBreakPreview" zoomScaleNormal="100" zoomScaleSheetLayoutView="100" workbookViewId="0">
      <selection activeCell="A6" sqref="A6:I11"/>
    </sheetView>
  </sheetViews>
  <sheetFormatPr defaultColWidth="9" defaultRowHeight="13" x14ac:dyDescent="0.2"/>
  <cols>
    <col min="1" max="11" width="1.26953125" style="3" customWidth="1"/>
    <col min="12" max="12" width="3.6328125" style="3" customWidth="1"/>
    <col min="13" max="26" width="1.26953125" style="3" customWidth="1"/>
    <col min="27" max="27" width="0.7265625" style="3" customWidth="1"/>
    <col min="28" max="38" width="1.26953125" style="3" customWidth="1"/>
    <col min="39" max="39" width="3.6328125" style="3" customWidth="1"/>
    <col min="40" max="53" width="1.26953125" style="3" customWidth="1"/>
    <col min="54" max="54" width="0.7265625" style="3" customWidth="1"/>
    <col min="55" max="65" width="1.26953125" style="3" customWidth="1"/>
    <col min="66" max="66" width="3.6328125" style="3" customWidth="1"/>
    <col min="67" max="80" width="1.26953125" style="3" customWidth="1"/>
    <col min="81" max="81" width="0.7265625" style="3" customWidth="1"/>
    <col min="82" max="16384" width="9" style="3"/>
  </cols>
  <sheetData>
    <row r="1" spans="1:81" ht="13.1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70" t="s">
        <v>43</v>
      </c>
      <c r="O1" s="270"/>
      <c r="P1" s="270"/>
      <c r="Q1" s="270"/>
      <c r="R1" s="270"/>
      <c r="S1" s="270"/>
      <c r="T1" s="270"/>
      <c r="U1" s="270"/>
      <c r="V1" s="270"/>
      <c r="W1" s="270"/>
      <c r="X1" s="270"/>
      <c r="Y1" s="270"/>
      <c r="Z1" s="270"/>
      <c r="AA1" s="270"/>
      <c r="AB1" s="270"/>
      <c r="AC1" s="270"/>
      <c r="AD1" s="270"/>
      <c r="AE1" s="270"/>
      <c r="AF1" s="270"/>
      <c r="AG1" s="270"/>
      <c r="AH1" s="270"/>
      <c r="AI1" s="270"/>
      <c r="AJ1" s="270"/>
      <c r="AK1" s="270"/>
      <c r="AL1" s="270"/>
      <c r="AM1" s="270"/>
      <c r="AN1" s="270"/>
      <c r="AO1" s="270"/>
      <c r="AP1" s="270"/>
      <c r="AQ1" s="270"/>
      <c r="AR1" s="270"/>
      <c r="AS1" s="270"/>
      <c r="AT1" s="270"/>
      <c r="AU1" s="270"/>
      <c r="AV1" s="270"/>
      <c r="AW1" s="270"/>
      <c r="AX1" s="270"/>
      <c r="AY1" s="270"/>
      <c r="AZ1" s="270"/>
      <c r="BA1" s="270"/>
      <c r="BB1" s="270"/>
      <c r="BC1" s="270"/>
      <c r="BD1" s="270"/>
      <c r="BE1" s="270"/>
      <c r="BF1" s="270"/>
      <c r="BG1" s="270"/>
      <c r="BH1" s="270"/>
      <c r="BI1" s="270"/>
      <c r="BJ1" s="270"/>
      <c r="BK1" s="1"/>
      <c r="BL1" s="272"/>
      <c r="BM1" s="272"/>
      <c r="BN1" s="272"/>
      <c r="BO1" s="272"/>
      <c r="BP1" s="272"/>
      <c r="BQ1" s="272"/>
      <c r="BR1" s="272"/>
      <c r="BS1" s="272"/>
      <c r="BT1" s="272"/>
      <c r="BU1" s="272"/>
      <c r="BV1" s="272"/>
      <c r="BW1" s="272"/>
      <c r="BX1" s="272"/>
      <c r="BY1" s="272"/>
      <c r="BZ1" s="272"/>
      <c r="CA1" s="1"/>
      <c r="CB1" s="1"/>
      <c r="CC1" s="1"/>
    </row>
    <row r="2" spans="1:81" ht="13.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271"/>
      <c r="O2" s="271"/>
      <c r="P2" s="271"/>
      <c r="Q2" s="271"/>
      <c r="R2" s="271"/>
      <c r="S2" s="271"/>
      <c r="T2" s="271"/>
      <c r="U2" s="271"/>
      <c r="V2" s="271"/>
      <c r="W2" s="271"/>
      <c r="X2" s="271"/>
      <c r="Y2" s="271"/>
      <c r="Z2" s="271"/>
      <c r="AA2" s="271"/>
      <c r="AB2" s="271"/>
      <c r="AC2" s="271"/>
      <c r="AD2" s="271"/>
      <c r="AE2" s="271"/>
      <c r="AF2" s="271"/>
      <c r="AG2" s="271"/>
      <c r="AH2" s="271"/>
      <c r="AI2" s="271"/>
      <c r="AJ2" s="271"/>
      <c r="AK2" s="271"/>
      <c r="AL2" s="271"/>
      <c r="AM2" s="271"/>
      <c r="AN2" s="271"/>
      <c r="AO2" s="271"/>
      <c r="AP2" s="271"/>
      <c r="AQ2" s="271"/>
      <c r="AR2" s="271"/>
      <c r="AS2" s="271"/>
      <c r="AT2" s="271"/>
      <c r="AU2" s="271"/>
      <c r="AV2" s="271"/>
      <c r="AW2" s="271"/>
      <c r="AX2" s="271"/>
      <c r="AY2" s="271"/>
      <c r="AZ2" s="271"/>
      <c r="BA2" s="271"/>
      <c r="BB2" s="271"/>
      <c r="BC2" s="271"/>
      <c r="BD2" s="271"/>
      <c r="BE2" s="271"/>
      <c r="BF2" s="271"/>
      <c r="BG2" s="271"/>
      <c r="BH2" s="271"/>
      <c r="BI2" s="271"/>
      <c r="BJ2" s="271"/>
      <c r="BK2" s="1"/>
      <c r="BL2" s="273">
        <v>46218</v>
      </c>
      <c r="BM2" s="274"/>
      <c r="BN2" s="274"/>
      <c r="BO2" s="274"/>
      <c r="BP2" s="274"/>
      <c r="BQ2" s="274"/>
      <c r="BR2" s="274"/>
      <c r="BS2" s="274"/>
      <c r="BT2" s="274"/>
      <c r="BU2" s="274"/>
      <c r="BV2" s="274"/>
      <c r="BW2" s="274"/>
      <c r="BX2" s="274"/>
      <c r="BY2" s="274"/>
      <c r="BZ2" s="274"/>
      <c r="CA2" s="274"/>
      <c r="CB2" s="274"/>
      <c r="CC2" s="1"/>
    </row>
    <row r="3" spans="1:81" ht="13.5" thickBot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</row>
    <row r="4" spans="1:81" ht="7.15" customHeight="1" x14ac:dyDescent="0.2">
      <c r="A4" s="275" t="s">
        <v>1</v>
      </c>
      <c r="B4" s="276"/>
      <c r="C4" s="276"/>
      <c r="D4" s="276"/>
      <c r="E4" s="276"/>
      <c r="F4" s="276"/>
      <c r="G4" s="276"/>
      <c r="H4" s="276"/>
      <c r="I4" s="277"/>
      <c r="J4" s="276" t="s">
        <v>2</v>
      </c>
      <c r="K4" s="276"/>
      <c r="L4" s="276"/>
      <c r="M4" s="276"/>
      <c r="N4" s="276"/>
      <c r="O4" s="276"/>
      <c r="P4" s="276"/>
      <c r="Q4" s="276"/>
      <c r="R4" s="276"/>
      <c r="S4" s="276"/>
      <c r="T4" s="276"/>
      <c r="U4" s="276"/>
      <c r="V4" s="276"/>
      <c r="W4" s="276"/>
      <c r="X4" s="276"/>
      <c r="Y4" s="276"/>
      <c r="Z4" s="276"/>
      <c r="AA4" s="276"/>
      <c r="AB4" s="276"/>
      <c r="AC4" s="276"/>
      <c r="AD4" s="276"/>
      <c r="AE4" s="276"/>
      <c r="AF4" s="276"/>
      <c r="AG4" s="276"/>
      <c r="AH4" s="276"/>
      <c r="AI4" s="276"/>
      <c r="AJ4" s="276"/>
      <c r="AK4" s="276"/>
      <c r="AL4" s="276"/>
      <c r="AM4" s="276"/>
      <c r="AN4" s="276"/>
      <c r="AO4" s="277"/>
      <c r="AP4" s="281" t="s">
        <v>3</v>
      </c>
      <c r="AQ4" s="276"/>
      <c r="AR4" s="276"/>
      <c r="AS4" s="276"/>
      <c r="AT4" s="276"/>
      <c r="AU4" s="276"/>
      <c r="AV4" s="276"/>
      <c r="AW4" s="276"/>
      <c r="AX4" s="276"/>
      <c r="AY4" s="276"/>
      <c r="AZ4" s="276"/>
      <c r="BA4" s="276"/>
      <c r="BB4" s="276"/>
      <c r="BC4" s="276"/>
      <c r="BD4" s="276"/>
      <c r="BE4" s="276"/>
      <c r="BF4" s="276"/>
      <c r="BG4" s="276"/>
      <c r="BH4" s="276"/>
      <c r="BI4" s="276"/>
      <c r="BJ4" s="277"/>
      <c r="BK4" s="283" t="s">
        <v>4</v>
      </c>
      <c r="BL4" s="283"/>
      <c r="BM4" s="283"/>
      <c r="BN4" s="284"/>
      <c r="BO4" s="289"/>
      <c r="BP4" s="290"/>
      <c r="BQ4" s="290"/>
      <c r="BR4" s="290"/>
      <c r="BS4" s="290"/>
      <c r="BT4" s="290"/>
      <c r="BU4" s="290"/>
      <c r="BV4" s="290"/>
      <c r="BW4" s="290"/>
      <c r="BX4" s="290"/>
      <c r="BY4" s="290"/>
      <c r="BZ4" s="290"/>
      <c r="CA4" s="290"/>
      <c r="CB4" s="290"/>
      <c r="CC4" s="291"/>
    </row>
    <row r="5" spans="1:81" ht="7.15" customHeight="1" x14ac:dyDescent="0.2">
      <c r="A5" s="278"/>
      <c r="B5" s="279"/>
      <c r="C5" s="279"/>
      <c r="D5" s="279"/>
      <c r="E5" s="279"/>
      <c r="F5" s="279"/>
      <c r="G5" s="279"/>
      <c r="H5" s="279"/>
      <c r="I5" s="280"/>
      <c r="J5" s="279"/>
      <c r="K5" s="279"/>
      <c r="L5" s="279"/>
      <c r="M5" s="279"/>
      <c r="N5" s="279"/>
      <c r="O5" s="279"/>
      <c r="P5" s="279"/>
      <c r="Q5" s="279"/>
      <c r="R5" s="279"/>
      <c r="S5" s="279"/>
      <c r="T5" s="279"/>
      <c r="U5" s="279"/>
      <c r="V5" s="279"/>
      <c r="W5" s="279"/>
      <c r="X5" s="279"/>
      <c r="Y5" s="279"/>
      <c r="Z5" s="279"/>
      <c r="AA5" s="279"/>
      <c r="AB5" s="279"/>
      <c r="AC5" s="279"/>
      <c r="AD5" s="279"/>
      <c r="AE5" s="279"/>
      <c r="AF5" s="279"/>
      <c r="AG5" s="279"/>
      <c r="AH5" s="279"/>
      <c r="AI5" s="279"/>
      <c r="AJ5" s="279"/>
      <c r="AK5" s="279"/>
      <c r="AL5" s="279"/>
      <c r="AM5" s="279"/>
      <c r="AN5" s="279"/>
      <c r="AO5" s="280"/>
      <c r="AP5" s="282"/>
      <c r="AQ5" s="279"/>
      <c r="AR5" s="279"/>
      <c r="AS5" s="279"/>
      <c r="AT5" s="279"/>
      <c r="AU5" s="279"/>
      <c r="AV5" s="279"/>
      <c r="AW5" s="279"/>
      <c r="AX5" s="279"/>
      <c r="AY5" s="279"/>
      <c r="AZ5" s="279"/>
      <c r="BA5" s="279"/>
      <c r="BB5" s="279"/>
      <c r="BC5" s="279"/>
      <c r="BD5" s="279"/>
      <c r="BE5" s="279"/>
      <c r="BF5" s="279"/>
      <c r="BG5" s="279"/>
      <c r="BH5" s="279"/>
      <c r="BI5" s="279"/>
      <c r="BJ5" s="280"/>
      <c r="BK5" s="285"/>
      <c r="BL5" s="285"/>
      <c r="BM5" s="285"/>
      <c r="BN5" s="286"/>
      <c r="BO5" s="292"/>
      <c r="BP5" s="293"/>
      <c r="BQ5" s="293"/>
      <c r="BR5" s="293"/>
      <c r="BS5" s="293"/>
      <c r="BT5" s="293"/>
      <c r="BU5" s="293"/>
      <c r="BV5" s="293"/>
      <c r="BW5" s="293"/>
      <c r="BX5" s="293"/>
      <c r="BY5" s="293"/>
      <c r="BZ5" s="293"/>
      <c r="CA5" s="293"/>
      <c r="CB5" s="293"/>
      <c r="CC5" s="294"/>
    </row>
    <row r="6" spans="1:81" ht="7.15" customHeight="1" x14ac:dyDescent="0.2">
      <c r="A6" s="298"/>
      <c r="B6" s="299"/>
      <c r="C6" s="299"/>
      <c r="D6" s="299"/>
      <c r="E6" s="299"/>
      <c r="F6" s="299"/>
      <c r="G6" s="299"/>
      <c r="H6" s="299"/>
      <c r="I6" s="300"/>
      <c r="J6" s="307"/>
      <c r="K6" s="307"/>
      <c r="L6" s="307"/>
      <c r="M6" s="307"/>
      <c r="N6" s="307"/>
      <c r="O6" s="307"/>
      <c r="P6" s="307"/>
      <c r="Q6" s="307"/>
      <c r="R6" s="307"/>
      <c r="S6" s="307"/>
      <c r="T6" s="307"/>
      <c r="U6" s="307"/>
      <c r="V6" s="307"/>
      <c r="W6" s="307"/>
      <c r="X6" s="307"/>
      <c r="Y6" s="307"/>
      <c r="Z6" s="307"/>
      <c r="AA6" s="307"/>
      <c r="AB6" s="307"/>
      <c r="AC6" s="307"/>
      <c r="AD6" s="307"/>
      <c r="AE6" s="307"/>
      <c r="AF6" s="307"/>
      <c r="AG6" s="307"/>
      <c r="AH6" s="307"/>
      <c r="AI6" s="307"/>
      <c r="AJ6" s="307"/>
      <c r="AK6" s="307"/>
      <c r="AL6" s="307"/>
      <c r="AM6" s="307"/>
      <c r="AN6" s="307"/>
      <c r="AO6" s="308"/>
      <c r="AP6" s="313"/>
      <c r="AQ6" s="314"/>
      <c r="AR6" s="314"/>
      <c r="AS6" s="314"/>
      <c r="AT6" s="314"/>
      <c r="AU6" s="315"/>
      <c r="AV6" s="316"/>
      <c r="AW6" s="316"/>
      <c r="AX6" s="316"/>
      <c r="AY6" s="316"/>
      <c r="AZ6" s="316"/>
      <c r="BA6" s="316"/>
      <c r="BB6" s="316"/>
      <c r="BC6" s="316"/>
      <c r="BD6" s="316"/>
      <c r="BE6" s="316"/>
      <c r="BF6" s="316"/>
      <c r="BG6" s="316"/>
      <c r="BH6" s="316"/>
      <c r="BI6" s="316"/>
      <c r="BJ6" s="317"/>
      <c r="BK6" s="285"/>
      <c r="BL6" s="285"/>
      <c r="BM6" s="285"/>
      <c r="BN6" s="286"/>
      <c r="BO6" s="292"/>
      <c r="BP6" s="293"/>
      <c r="BQ6" s="293"/>
      <c r="BR6" s="293"/>
      <c r="BS6" s="293"/>
      <c r="BT6" s="293"/>
      <c r="BU6" s="293"/>
      <c r="BV6" s="293"/>
      <c r="BW6" s="293"/>
      <c r="BX6" s="293"/>
      <c r="BY6" s="293"/>
      <c r="BZ6" s="293"/>
      <c r="CA6" s="293"/>
      <c r="CB6" s="293"/>
      <c r="CC6" s="294"/>
    </row>
    <row r="7" spans="1:81" ht="7.15" customHeight="1" x14ac:dyDescent="0.2">
      <c r="A7" s="301"/>
      <c r="B7" s="302"/>
      <c r="C7" s="302"/>
      <c r="D7" s="302"/>
      <c r="E7" s="302"/>
      <c r="F7" s="302"/>
      <c r="G7" s="302"/>
      <c r="H7" s="302"/>
      <c r="I7" s="303"/>
      <c r="J7" s="309"/>
      <c r="K7" s="309"/>
      <c r="L7" s="309"/>
      <c r="M7" s="309"/>
      <c r="N7" s="309"/>
      <c r="O7" s="309"/>
      <c r="P7" s="309"/>
      <c r="Q7" s="309"/>
      <c r="R7" s="309"/>
      <c r="S7" s="309"/>
      <c r="T7" s="309"/>
      <c r="U7" s="309"/>
      <c r="V7" s="309"/>
      <c r="W7" s="309"/>
      <c r="X7" s="309"/>
      <c r="Y7" s="309"/>
      <c r="Z7" s="309"/>
      <c r="AA7" s="309"/>
      <c r="AB7" s="309"/>
      <c r="AC7" s="309"/>
      <c r="AD7" s="309"/>
      <c r="AE7" s="309"/>
      <c r="AF7" s="309"/>
      <c r="AG7" s="309"/>
      <c r="AH7" s="309"/>
      <c r="AI7" s="309"/>
      <c r="AJ7" s="309"/>
      <c r="AK7" s="309"/>
      <c r="AL7" s="309"/>
      <c r="AM7" s="309"/>
      <c r="AN7" s="309"/>
      <c r="AO7" s="310"/>
      <c r="AP7" s="292"/>
      <c r="AQ7" s="293"/>
      <c r="AR7" s="293"/>
      <c r="AS7" s="293"/>
      <c r="AT7" s="293"/>
      <c r="AU7" s="318"/>
      <c r="AV7" s="318"/>
      <c r="AW7" s="318"/>
      <c r="AX7" s="318"/>
      <c r="AY7" s="318"/>
      <c r="AZ7" s="318"/>
      <c r="BA7" s="318"/>
      <c r="BB7" s="318"/>
      <c r="BC7" s="318"/>
      <c r="BD7" s="318"/>
      <c r="BE7" s="318"/>
      <c r="BF7" s="318"/>
      <c r="BG7" s="318"/>
      <c r="BH7" s="318"/>
      <c r="BI7" s="318"/>
      <c r="BJ7" s="319"/>
      <c r="BK7" s="287"/>
      <c r="BL7" s="287"/>
      <c r="BM7" s="287"/>
      <c r="BN7" s="288"/>
      <c r="BO7" s="295"/>
      <c r="BP7" s="296"/>
      <c r="BQ7" s="296"/>
      <c r="BR7" s="296"/>
      <c r="BS7" s="296"/>
      <c r="BT7" s="296"/>
      <c r="BU7" s="296"/>
      <c r="BV7" s="296"/>
      <c r="BW7" s="296"/>
      <c r="BX7" s="296"/>
      <c r="BY7" s="296"/>
      <c r="BZ7" s="296"/>
      <c r="CA7" s="296"/>
      <c r="CB7" s="296"/>
      <c r="CC7" s="297"/>
    </row>
    <row r="8" spans="1:81" ht="7.15" customHeight="1" x14ac:dyDescent="0.2">
      <c r="A8" s="301"/>
      <c r="B8" s="302"/>
      <c r="C8" s="302"/>
      <c r="D8" s="302"/>
      <c r="E8" s="302"/>
      <c r="F8" s="302"/>
      <c r="G8" s="302"/>
      <c r="H8" s="302"/>
      <c r="I8" s="303"/>
      <c r="J8" s="309"/>
      <c r="K8" s="309"/>
      <c r="L8" s="309"/>
      <c r="M8" s="309"/>
      <c r="N8" s="309"/>
      <c r="O8" s="309"/>
      <c r="P8" s="309"/>
      <c r="Q8" s="309"/>
      <c r="R8" s="309"/>
      <c r="S8" s="309"/>
      <c r="T8" s="309"/>
      <c r="U8" s="309"/>
      <c r="V8" s="309"/>
      <c r="W8" s="309"/>
      <c r="X8" s="309"/>
      <c r="Y8" s="309"/>
      <c r="Z8" s="309"/>
      <c r="AA8" s="309"/>
      <c r="AB8" s="309"/>
      <c r="AC8" s="309"/>
      <c r="AD8" s="309"/>
      <c r="AE8" s="309"/>
      <c r="AF8" s="309"/>
      <c r="AG8" s="309"/>
      <c r="AH8" s="309"/>
      <c r="AI8" s="309"/>
      <c r="AJ8" s="309"/>
      <c r="AK8" s="309"/>
      <c r="AL8" s="309"/>
      <c r="AM8" s="309"/>
      <c r="AN8" s="309"/>
      <c r="AO8" s="310"/>
      <c r="AP8" s="292"/>
      <c r="AQ8" s="293"/>
      <c r="AR8" s="293"/>
      <c r="AS8" s="293"/>
      <c r="AT8" s="293"/>
      <c r="AU8" s="318"/>
      <c r="AV8" s="318"/>
      <c r="AW8" s="318"/>
      <c r="AX8" s="318"/>
      <c r="AY8" s="318"/>
      <c r="AZ8" s="318"/>
      <c r="BA8" s="318"/>
      <c r="BB8" s="318"/>
      <c r="BC8" s="318"/>
      <c r="BD8" s="318"/>
      <c r="BE8" s="318"/>
      <c r="BF8" s="318"/>
      <c r="BG8" s="318"/>
      <c r="BH8" s="318"/>
      <c r="BI8" s="318"/>
      <c r="BJ8" s="319"/>
      <c r="BK8" s="322" t="s">
        <v>5</v>
      </c>
      <c r="BL8" s="322"/>
      <c r="BM8" s="322"/>
      <c r="BN8" s="323"/>
      <c r="BO8" s="313"/>
      <c r="BP8" s="324"/>
      <c r="BQ8" s="324"/>
      <c r="BR8" s="324"/>
      <c r="BS8" s="324"/>
      <c r="BT8" s="324"/>
      <c r="BU8" s="324"/>
      <c r="BV8" s="324"/>
      <c r="BW8" s="324"/>
      <c r="BX8" s="324"/>
      <c r="BY8" s="324"/>
      <c r="BZ8" s="324"/>
      <c r="CA8" s="324"/>
      <c r="CB8" s="324"/>
      <c r="CC8" s="325"/>
    </row>
    <row r="9" spans="1:81" ht="7.15" customHeight="1" x14ac:dyDescent="0.2">
      <c r="A9" s="301"/>
      <c r="B9" s="302"/>
      <c r="C9" s="302"/>
      <c r="D9" s="302"/>
      <c r="E9" s="302"/>
      <c r="F9" s="302"/>
      <c r="G9" s="302"/>
      <c r="H9" s="302"/>
      <c r="I9" s="303"/>
      <c r="J9" s="309"/>
      <c r="K9" s="309"/>
      <c r="L9" s="309"/>
      <c r="M9" s="309"/>
      <c r="N9" s="309"/>
      <c r="O9" s="309"/>
      <c r="P9" s="309"/>
      <c r="Q9" s="309"/>
      <c r="R9" s="309"/>
      <c r="S9" s="309"/>
      <c r="T9" s="309"/>
      <c r="U9" s="309"/>
      <c r="V9" s="309"/>
      <c r="W9" s="309"/>
      <c r="X9" s="309"/>
      <c r="Y9" s="309"/>
      <c r="Z9" s="309"/>
      <c r="AA9" s="309"/>
      <c r="AB9" s="309"/>
      <c r="AC9" s="309"/>
      <c r="AD9" s="309"/>
      <c r="AE9" s="309"/>
      <c r="AF9" s="309"/>
      <c r="AG9" s="309"/>
      <c r="AH9" s="309"/>
      <c r="AI9" s="309"/>
      <c r="AJ9" s="309"/>
      <c r="AK9" s="309"/>
      <c r="AL9" s="309"/>
      <c r="AM9" s="309"/>
      <c r="AN9" s="309"/>
      <c r="AO9" s="310"/>
      <c r="AP9" s="292"/>
      <c r="AQ9" s="293"/>
      <c r="AR9" s="293"/>
      <c r="AS9" s="293"/>
      <c r="AT9" s="293"/>
      <c r="AU9" s="318"/>
      <c r="AV9" s="318"/>
      <c r="AW9" s="318"/>
      <c r="AX9" s="318"/>
      <c r="AY9" s="318"/>
      <c r="AZ9" s="318"/>
      <c r="BA9" s="318"/>
      <c r="BB9" s="318"/>
      <c r="BC9" s="318"/>
      <c r="BD9" s="318"/>
      <c r="BE9" s="318"/>
      <c r="BF9" s="318"/>
      <c r="BG9" s="318"/>
      <c r="BH9" s="318"/>
      <c r="BI9" s="318"/>
      <c r="BJ9" s="319"/>
      <c r="BK9" s="285"/>
      <c r="BL9" s="285"/>
      <c r="BM9" s="285"/>
      <c r="BN9" s="286"/>
      <c r="BO9" s="326"/>
      <c r="BP9" s="327"/>
      <c r="BQ9" s="327"/>
      <c r="BR9" s="327"/>
      <c r="BS9" s="327"/>
      <c r="BT9" s="327"/>
      <c r="BU9" s="327"/>
      <c r="BV9" s="327"/>
      <c r="BW9" s="327"/>
      <c r="BX9" s="327"/>
      <c r="BY9" s="327"/>
      <c r="BZ9" s="327"/>
      <c r="CA9" s="327"/>
      <c r="CB9" s="327"/>
      <c r="CC9" s="328"/>
    </row>
    <row r="10" spans="1:81" ht="7.15" customHeight="1" x14ac:dyDescent="0.2">
      <c r="A10" s="301"/>
      <c r="B10" s="302"/>
      <c r="C10" s="302"/>
      <c r="D10" s="302"/>
      <c r="E10" s="302"/>
      <c r="F10" s="302"/>
      <c r="G10" s="302"/>
      <c r="H10" s="302"/>
      <c r="I10" s="303"/>
      <c r="J10" s="309"/>
      <c r="K10" s="309"/>
      <c r="L10" s="309"/>
      <c r="M10" s="309"/>
      <c r="N10" s="309"/>
      <c r="O10" s="309"/>
      <c r="P10" s="309"/>
      <c r="Q10" s="309"/>
      <c r="R10" s="309"/>
      <c r="S10" s="309"/>
      <c r="T10" s="309"/>
      <c r="U10" s="309"/>
      <c r="V10" s="309"/>
      <c r="W10" s="309"/>
      <c r="X10" s="309"/>
      <c r="Y10" s="309"/>
      <c r="Z10" s="309"/>
      <c r="AA10" s="309"/>
      <c r="AB10" s="309"/>
      <c r="AC10" s="309"/>
      <c r="AD10" s="309"/>
      <c r="AE10" s="309"/>
      <c r="AF10" s="309"/>
      <c r="AG10" s="309"/>
      <c r="AH10" s="309"/>
      <c r="AI10" s="309"/>
      <c r="AJ10" s="309"/>
      <c r="AK10" s="309"/>
      <c r="AL10" s="309"/>
      <c r="AM10" s="309"/>
      <c r="AN10" s="309"/>
      <c r="AO10" s="310"/>
      <c r="AP10" s="292"/>
      <c r="AQ10" s="293"/>
      <c r="AR10" s="293"/>
      <c r="AS10" s="293"/>
      <c r="AT10" s="293"/>
      <c r="AU10" s="318"/>
      <c r="AV10" s="318"/>
      <c r="AW10" s="318"/>
      <c r="AX10" s="318"/>
      <c r="AY10" s="318"/>
      <c r="AZ10" s="318"/>
      <c r="BA10" s="318"/>
      <c r="BB10" s="318"/>
      <c r="BC10" s="318"/>
      <c r="BD10" s="318"/>
      <c r="BE10" s="318"/>
      <c r="BF10" s="318"/>
      <c r="BG10" s="318"/>
      <c r="BH10" s="318"/>
      <c r="BI10" s="318"/>
      <c r="BJ10" s="319"/>
      <c r="BK10" s="285"/>
      <c r="BL10" s="285"/>
      <c r="BM10" s="285"/>
      <c r="BN10" s="286"/>
      <c r="BO10" s="326"/>
      <c r="BP10" s="327"/>
      <c r="BQ10" s="327"/>
      <c r="BR10" s="327"/>
      <c r="BS10" s="327"/>
      <c r="BT10" s="327"/>
      <c r="BU10" s="327"/>
      <c r="BV10" s="327"/>
      <c r="BW10" s="327"/>
      <c r="BX10" s="327"/>
      <c r="BY10" s="327"/>
      <c r="BZ10" s="327"/>
      <c r="CA10" s="327"/>
      <c r="CB10" s="327"/>
      <c r="CC10" s="328"/>
    </row>
    <row r="11" spans="1:81" ht="7.15" customHeight="1" x14ac:dyDescent="0.2">
      <c r="A11" s="304"/>
      <c r="B11" s="305"/>
      <c r="C11" s="305"/>
      <c r="D11" s="305"/>
      <c r="E11" s="305"/>
      <c r="F11" s="305"/>
      <c r="G11" s="305"/>
      <c r="H11" s="305"/>
      <c r="I11" s="306"/>
      <c r="J11" s="311"/>
      <c r="K11" s="311"/>
      <c r="L11" s="311"/>
      <c r="M11" s="311"/>
      <c r="N11" s="311"/>
      <c r="O11" s="311"/>
      <c r="P11" s="311"/>
      <c r="Q11" s="311"/>
      <c r="R11" s="311"/>
      <c r="S11" s="311"/>
      <c r="T11" s="311"/>
      <c r="U11" s="311"/>
      <c r="V11" s="311"/>
      <c r="W11" s="311"/>
      <c r="X11" s="311"/>
      <c r="Y11" s="311"/>
      <c r="Z11" s="311"/>
      <c r="AA11" s="311"/>
      <c r="AB11" s="311"/>
      <c r="AC11" s="311"/>
      <c r="AD11" s="311"/>
      <c r="AE11" s="311"/>
      <c r="AF11" s="311"/>
      <c r="AG11" s="311"/>
      <c r="AH11" s="311"/>
      <c r="AI11" s="311"/>
      <c r="AJ11" s="311"/>
      <c r="AK11" s="311"/>
      <c r="AL11" s="311"/>
      <c r="AM11" s="311"/>
      <c r="AN11" s="311"/>
      <c r="AO11" s="312"/>
      <c r="AP11" s="295"/>
      <c r="AQ11" s="296"/>
      <c r="AR11" s="296"/>
      <c r="AS11" s="296"/>
      <c r="AT11" s="296"/>
      <c r="AU11" s="320"/>
      <c r="AV11" s="320"/>
      <c r="AW11" s="320"/>
      <c r="AX11" s="320"/>
      <c r="AY11" s="320"/>
      <c r="AZ11" s="320"/>
      <c r="BA11" s="320"/>
      <c r="BB11" s="320"/>
      <c r="BC11" s="320"/>
      <c r="BD11" s="320"/>
      <c r="BE11" s="320"/>
      <c r="BF11" s="320"/>
      <c r="BG11" s="320"/>
      <c r="BH11" s="320"/>
      <c r="BI11" s="320"/>
      <c r="BJ11" s="321"/>
      <c r="BK11" s="287"/>
      <c r="BL11" s="287"/>
      <c r="BM11" s="287"/>
      <c r="BN11" s="288"/>
      <c r="BO11" s="329"/>
      <c r="BP11" s="330"/>
      <c r="BQ11" s="330"/>
      <c r="BR11" s="330"/>
      <c r="BS11" s="330"/>
      <c r="BT11" s="330"/>
      <c r="BU11" s="330"/>
      <c r="BV11" s="330"/>
      <c r="BW11" s="330"/>
      <c r="BX11" s="330"/>
      <c r="BY11" s="330"/>
      <c r="BZ11" s="330"/>
      <c r="CA11" s="330"/>
      <c r="CB11" s="330"/>
      <c r="CC11" s="331"/>
    </row>
    <row r="12" spans="1:81" ht="7.4" customHeight="1" x14ac:dyDescent="0.2">
      <c r="A12" s="332" t="s">
        <v>6</v>
      </c>
      <c r="B12" s="333"/>
      <c r="C12" s="333"/>
      <c r="D12" s="333"/>
      <c r="E12" s="333"/>
      <c r="F12" s="333"/>
      <c r="G12" s="333"/>
      <c r="H12" s="333"/>
      <c r="I12" s="333"/>
      <c r="J12" s="333"/>
      <c r="K12" s="333"/>
      <c r="L12" s="333"/>
      <c r="M12" s="333"/>
      <c r="N12" s="333"/>
      <c r="O12" s="333"/>
      <c r="P12" s="334" t="s">
        <v>44</v>
      </c>
      <c r="Q12" s="334"/>
      <c r="R12" s="334"/>
      <c r="S12" s="334"/>
      <c r="T12" s="334"/>
      <c r="U12" s="334"/>
      <c r="V12" s="334"/>
      <c r="W12" s="334"/>
      <c r="X12" s="334"/>
      <c r="Y12" s="334"/>
      <c r="Z12" s="334"/>
      <c r="AA12" s="334"/>
      <c r="AB12" s="334"/>
      <c r="AC12" s="334"/>
      <c r="AD12" s="334"/>
      <c r="AE12" s="334"/>
      <c r="AF12" s="333" t="s">
        <v>8</v>
      </c>
      <c r="AG12" s="333"/>
      <c r="AH12" s="333"/>
      <c r="AI12" s="333"/>
      <c r="AJ12" s="333"/>
      <c r="AK12" s="333"/>
      <c r="AL12" s="333"/>
      <c r="AM12" s="333"/>
      <c r="AN12" s="333"/>
      <c r="AO12" s="333"/>
      <c r="AP12" s="333"/>
      <c r="AQ12" s="333"/>
      <c r="AR12" s="333"/>
      <c r="AS12" s="333"/>
      <c r="AT12" s="333"/>
      <c r="AU12" s="335" t="s">
        <v>9</v>
      </c>
      <c r="AV12" s="336"/>
      <c r="AW12" s="337"/>
      <c r="AX12" s="341"/>
      <c r="AY12" s="342"/>
      <c r="AZ12" s="342"/>
      <c r="BA12" s="342"/>
      <c r="BB12" s="342"/>
      <c r="BC12" s="342"/>
      <c r="BD12" s="342"/>
      <c r="BE12" s="342"/>
      <c r="BF12" s="342"/>
      <c r="BG12" s="342"/>
      <c r="BH12" s="342"/>
      <c r="BI12" s="342"/>
      <c r="BJ12" s="342"/>
      <c r="BK12" s="342"/>
      <c r="BL12" s="342"/>
      <c r="BM12" s="342"/>
      <c r="BN12" s="342"/>
      <c r="BO12" s="342"/>
      <c r="BP12" s="342"/>
      <c r="BQ12" s="342"/>
      <c r="BR12" s="342"/>
      <c r="BS12" s="342"/>
      <c r="BT12" s="342"/>
      <c r="BU12" s="342"/>
      <c r="BV12" s="342"/>
      <c r="BW12" s="342"/>
      <c r="BX12" s="342"/>
      <c r="BY12" s="342"/>
      <c r="BZ12" s="342"/>
      <c r="CA12" s="342"/>
      <c r="CB12" s="342"/>
      <c r="CC12" s="343"/>
    </row>
    <row r="13" spans="1:81" ht="7.4" customHeight="1" x14ac:dyDescent="0.2">
      <c r="A13" s="332"/>
      <c r="B13" s="333"/>
      <c r="C13" s="333"/>
      <c r="D13" s="333"/>
      <c r="E13" s="333"/>
      <c r="F13" s="333"/>
      <c r="G13" s="333"/>
      <c r="H13" s="333"/>
      <c r="I13" s="333"/>
      <c r="J13" s="333"/>
      <c r="K13" s="333"/>
      <c r="L13" s="333"/>
      <c r="M13" s="333"/>
      <c r="N13" s="333"/>
      <c r="O13" s="333"/>
      <c r="P13" s="334"/>
      <c r="Q13" s="334"/>
      <c r="R13" s="334"/>
      <c r="S13" s="334"/>
      <c r="T13" s="334"/>
      <c r="U13" s="334"/>
      <c r="V13" s="334"/>
      <c r="W13" s="334"/>
      <c r="X13" s="334"/>
      <c r="Y13" s="334"/>
      <c r="Z13" s="334"/>
      <c r="AA13" s="334"/>
      <c r="AB13" s="334"/>
      <c r="AC13" s="334"/>
      <c r="AD13" s="334"/>
      <c r="AE13" s="334"/>
      <c r="AF13" s="333"/>
      <c r="AG13" s="333"/>
      <c r="AH13" s="333"/>
      <c r="AI13" s="333"/>
      <c r="AJ13" s="333"/>
      <c r="AK13" s="333"/>
      <c r="AL13" s="333"/>
      <c r="AM13" s="333"/>
      <c r="AN13" s="333"/>
      <c r="AO13" s="333"/>
      <c r="AP13" s="333"/>
      <c r="AQ13" s="333"/>
      <c r="AR13" s="333"/>
      <c r="AS13" s="333"/>
      <c r="AT13" s="333"/>
      <c r="AU13" s="338"/>
      <c r="AV13" s="339"/>
      <c r="AW13" s="340"/>
      <c r="AX13" s="344"/>
      <c r="AY13" s="345"/>
      <c r="AZ13" s="345"/>
      <c r="BA13" s="345"/>
      <c r="BB13" s="345"/>
      <c r="BC13" s="345"/>
      <c r="BD13" s="345"/>
      <c r="BE13" s="345"/>
      <c r="BF13" s="345"/>
      <c r="BG13" s="345"/>
      <c r="BH13" s="345"/>
      <c r="BI13" s="345"/>
      <c r="BJ13" s="345"/>
      <c r="BK13" s="345"/>
      <c r="BL13" s="345"/>
      <c r="BM13" s="345"/>
      <c r="BN13" s="345"/>
      <c r="BO13" s="345"/>
      <c r="BP13" s="345"/>
      <c r="BQ13" s="345"/>
      <c r="BR13" s="345"/>
      <c r="BS13" s="345"/>
      <c r="BT13" s="345"/>
      <c r="BU13" s="345"/>
      <c r="BV13" s="345"/>
      <c r="BW13" s="345"/>
      <c r="BX13" s="345"/>
      <c r="BY13" s="345"/>
      <c r="BZ13" s="345"/>
      <c r="CA13" s="345"/>
      <c r="CB13" s="345"/>
      <c r="CC13" s="346"/>
    </row>
    <row r="14" spans="1:81" ht="9" customHeight="1" x14ac:dyDescent="0.2">
      <c r="A14" s="350">
        <f>SUM(Ａ:Ｄ!P14:AE17)</f>
        <v>0</v>
      </c>
      <c r="B14" s="351"/>
      <c r="C14" s="351"/>
      <c r="D14" s="351"/>
      <c r="E14" s="351"/>
      <c r="F14" s="351"/>
      <c r="G14" s="351"/>
      <c r="H14" s="351"/>
      <c r="I14" s="351"/>
      <c r="J14" s="351"/>
      <c r="K14" s="351"/>
      <c r="L14" s="351"/>
      <c r="M14" s="351"/>
      <c r="N14" s="351"/>
      <c r="O14" s="351"/>
      <c r="P14" s="354">
        <f>SUM(U28,U41,AV36,AV46,BW43,BW49)</f>
        <v>0</v>
      </c>
      <c r="Q14" s="354"/>
      <c r="R14" s="354"/>
      <c r="S14" s="354"/>
      <c r="T14" s="354"/>
      <c r="U14" s="354"/>
      <c r="V14" s="354"/>
      <c r="W14" s="354"/>
      <c r="X14" s="354"/>
      <c r="Y14" s="354"/>
      <c r="Z14" s="354"/>
      <c r="AA14" s="354"/>
      <c r="AB14" s="354"/>
      <c r="AC14" s="354"/>
      <c r="AD14" s="354"/>
      <c r="AE14" s="354"/>
      <c r="AF14" s="356"/>
      <c r="AG14" s="356"/>
      <c r="AH14" s="356"/>
      <c r="AI14" s="356"/>
      <c r="AJ14" s="356"/>
      <c r="AK14" s="356"/>
      <c r="AL14" s="356"/>
      <c r="AM14" s="356"/>
      <c r="AN14" s="356"/>
      <c r="AO14" s="356"/>
      <c r="AP14" s="356"/>
      <c r="AQ14" s="356"/>
      <c r="AR14" s="356"/>
      <c r="AS14" s="356"/>
      <c r="AT14" s="356"/>
      <c r="AU14" s="338"/>
      <c r="AV14" s="339"/>
      <c r="AW14" s="340"/>
      <c r="AX14" s="344"/>
      <c r="AY14" s="345"/>
      <c r="AZ14" s="345"/>
      <c r="BA14" s="345"/>
      <c r="BB14" s="345"/>
      <c r="BC14" s="345"/>
      <c r="BD14" s="345"/>
      <c r="BE14" s="345"/>
      <c r="BF14" s="345"/>
      <c r="BG14" s="345"/>
      <c r="BH14" s="345"/>
      <c r="BI14" s="345"/>
      <c r="BJ14" s="345"/>
      <c r="BK14" s="345"/>
      <c r="BL14" s="345"/>
      <c r="BM14" s="345"/>
      <c r="BN14" s="345"/>
      <c r="BO14" s="345"/>
      <c r="BP14" s="345"/>
      <c r="BQ14" s="345"/>
      <c r="BR14" s="345"/>
      <c r="BS14" s="345"/>
      <c r="BT14" s="345"/>
      <c r="BU14" s="345"/>
      <c r="BV14" s="345"/>
      <c r="BW14" s="345"/>
      <c r="BX14" s="345"/>
      <c r="BY14" s="345"/>
      <c r="BZ14" s="345"/>
      <c r="CA14" s="345"/>
      <c r="CB14" s="345"/>
      <c r="CC14" s="346"/>
    </row>
    <row r="15" spans="1:81" ht="9" customHeight="1" x14ac:dyDescent="0.2">
      <c r="A15" s="350"/>
      <c r="B15" s="351"/>
      <c r="C15" s="351"/>
      <c r="D15" s="351"/>
      <c r="E15" s="351"/>
      <c r="F15" s="351"/>
      <c r="G15" s="351"/>
      <c r="H15" s="351"/>
      <c r="I15" s="351"/>
      <c r="J15" s="351"/>
      <c r="K15" s="351"/>
      <c r="L15" s="351"/>
      <c r="M15" s="351"/>
      <c r="N15" s="351"/>
      <c r="O15" s="351"/>
      <c r="P15" s="354"/>
      <c r="Q15" s="354"/>
      <c r="R15" s="354"/>
      <c r="S15" s="354"/>
      <c r="T15" s="354"/>
      <c r="U15" s="354"/>
      <c r="V15" s="354"/>
      <c r="W15" s="354"/>
      <c r="X15" s="354"/>
      <c r="Y15" s="354"/>
      <c r="Z15" s="354"/>
      <c r="AA15" s="354"/>
      <c r="AB15" s="354"/>
      <c r="AC15" s="354"/>
      <c r="AD15" s="354"/>
      <c r="AE15" s="354"/>
      <c r="AF15" s="356"/>
      <c r="AG15" s="356"/>
      <c r="AH15" s="356"/>
      <c r="AI15" s="356"/>
      <c r="AJ15" s="356"/>
      <c r="AK15" s="356"/>
      <c r="AL15" s="356"/>
      <c r="AM15" s="356"/>
      <c r="AN15" s="356"/>
      <c r="AO15" s="356"/>
      <c r="AP15" s="356"/>
      <c r="AQ15" s="356"/>
      <c r="AR15" s="356"/>
      <c r="AS15" s="356"/>
      <c r="AT15" s="356"/>
      <c r="AU15" s="338" t="s">
        <v>10</v>
      </c>
      <c r="AV15" s="339"/>
      <c r="AW15" s="340"/>
      <c r="AX15" s="344"/>
      <c r="AY15" s="345"/>
      <c r="AZ15" s="345"/>
      <c r="BA15" s="345"/>
      <c r="BB15" s="345"/>
      <c r="BC15" s="345"/>
      <c r="BD15" s="345"/>
      <c r="BE15" s="345"/>
      <c r="BF15" s="345"/>
      <c r="BG15" s="345"/>
      <c r="BH15" s="345"/>
      <c r="BI15" s="345"/>
      <c r="BJ15" s="345"/>
      <c r="BK15" s="345"/>
      <c r="BL15" s="345"/>
      <c r="BM15" s="345"/>
      <c r="BN15" s="345"/>
      <c r="BO15" s="345"/>
      <c r="BP15" s="345"/>
      <c r="BQ15" s="345"/>
      <c r="BR15" s="345"/>
      <c r="BS15" s="345"/>
      <c r="BT15" s="345"/>
      <c r="BU15" s="345"/>
      <c r="BV15" s="345"/>
      <c r="BW15" s="345"/>
      <c r="BX15" s="345"/>
      <c r="BY15" s="345"/>
      <c r="BZ15" s="345"/>
      <c r="CA15" s="345"/>
      <c r="CB15" s="345"/>
      <c r="CC15" s="346"/>
    </row>
    <row r="16" spans="1:81" ht="9" customHeight="1" x14ac:dyDescent="0.2">
      <c r="A16" s="350"/>
      <c r="B16" s="351"/>
      <c r="C16" s="351"/>
      <c r="D16" s="351"/>
      <c r="E16" s="351"/>
      <c r="F16" s="351"/>
      <c r="G16" s="351"/>
      <c r="H16" s="351"/>
      <c r="I16" s="351"/>
      <c r="J16" s="351"/>
      <c r="K16" s="351"/>
      <c r="L16" s="351"/>
      <c r="M16" s="351"/>
      <c r="N16" s="351"/>
      <c r="O16" s="351"/>
      <c r="P16" s="354"/>
      <c r="Q16" s="354"/>
      <c r="R16" s="354"/>
      <c r="S16" s="354"/>
      <c r="T16" s="354"/>
      <c r="U16" s="354"/>
      <c r="V16" s="354"/>
      <c r="W16" s="354"/>
      <c r="X16" s="354"/>
      <c r="Y16" s="354"/>
      <c r="Z16" s="354"/>
      <c r="AA16" s="354"/>
      <c r="AB16" s="354"/>
      <c r="AC16" s="354"/>
      <c r="AD16" s="354"/>
      <c r="AE16" s="354"/>
      <c r="AF16" s="356"/>
      <c r="AG16" s="356"/>
      <c r="AH16" s="356"/>
      <c r="AI16" s="356"/>
      <c r="AJ16" s="356"/>
      <c r="AK16" s="356"/>
      <c r="AL16" s="356"/>
      <c r="AM16" s="356"/>
      <c r="AN16" s="356"/>
      <c r="AO16" s="356"/>
      <c r="AP16" s="356"/>
      <c r="AQ16" s="356"/>
      <c r="AR16" s="356"/>
      <c r="AS16" s="356"/>
      <c r="AT16" s="356"/>
      <c r="AU16" s="338"/>
      <c r="AV16" s="339"/>
      <c r="AW16" s="340"/>
      <c r="AX16" s="344"/>
      <c r="AY16" s="345"/>
      <c r="AZ16" s="345"/>
      <c r="BA16" s="345"/>
      <c r="BB16" s="345"/>
      <c r="BC16" s="345"/>
      <c r="BD16" s="345"/>
      <c r="BE16" s="345"/>
      <c r="BF16" s="345"/>
      <c r="BG16" s="345"/>
      <c r="BH16" s="345"/>
      <c r="BI16" s="345"/>
      <c r="BJ16" s="345"/>
      <c r="BK16" s="345"/>
      <c r="BL16" s="345"/>
      <c r="BM16" s="345"/>
      <c r="BN16" s="345"/>
      <c r="BO16" s="345"/>
      <c r="BP16" s="345"/>
      <c r="BQ16" s="345"/>
      <c r="BR16" s="345"/>
      <c r="BS16" s="345"/>
      <c r="BT16" s="345"/>
      <c r="BU16" s="345"/>
      <c r="BV16" s="345"/>
      <c r="BW16" s="345"/>
      <c r="BX16" s="345"/>
      <c r="BY16" s="345"/>
      <c r="BZ16" s="345"/>
      <c r="CA16" s="345"/>
      <c r="CB16" s="345"/>
      <c r="CC16" s="346"/>
    </row>
    <row r="17" spans="1:81" ht="9" customHeight="1" thickBot="1" x14ac:dyDescent="0.25">
      <c r="A17" s="352"/>
      <c r="B17" s="353"/>
      <c r="C17" s="353"/>
      <c r="D17" s="353"/>
      <c r="E17" s="353"/>
      <c r="F17" s="353"/>
      <c r="G17" s="353"/>
      <c r="H17" s="353"/>
      <c r="I17" s="353"/>
      <c r="J17" s="353"/>
      <c r="K17" s="353"/>
      <c r="L17" s="353"/>
      <c r="M17" s="353"/>
      <c r="N17" s="353"/>
      <c r="O17" s="353"/>
      <c r="P17" s="355"/>
      <c r="Q17" s="355"/>
      <c r="R17" s="355"/>
      <c r="S17" s="355"/>
      <c r="T17" s="355"/>
      <c r="U17" s="355"/>
      <c r="V17" s="355"/>
      <c r="W17" s="355"/>
      <c r="X17" s="355"/>
      <c r="Y17" s="355"/>
      <c r="Z17" s="355"/>
      <c r="AA17" s="355"/>
      <c r="AB17" s="355"/>
      <c r="AC17" s="355"/>
      <c r="AD17" s="355"/>
      <c r="AE17" s="355"/>
      <c r="AF17" s="357"/>
      <c r="AG17" s="357"/>
      <c r="AH17" s="357"/>
      <c r="AI17" s="357"/>
      <c r="AJ17" s="357"/>
      <c r="AK17" s="357"/>
      <c r="AL17" s="357"/>
      <c r="AM17" s="357"/>
      <c r="AN17" s="357"/>
      <c r="AO17" s="357"/>
      <c r="AP17" s="357"/>
      <c r="AQ17" s="357"/>
      <c r="AR17" s="357"/>
      <c r="AS17" s="357"/>
      <c r="AT17" s="357"/>
      <c r="AU17" s="358"/>
      <c r="AV17" s="359"/>
      <c r="AW17" s="360"/>
      <c r="AX17" s="347"/>
      <c r="AY17" s="348"/>
      <c r="AZ17" s="348"/>
      <c r="BA17" s="348"/>
      <c r="BB17" s="348"/>
      <c r="BC17" s="348"/>
      <c r="BD17" s="348"/>
      <c r="BE17" s="348"/>
      <c r="BF17" s="348"/>
      <c r="BG17" s="348"/>
      <c r="BH17" s="348"/>
      <c r="BI17" s="348"/>
      <c r="BJ17" s="348"/>
      <c r="BK17" s="348"/>
      <c r="BL17" s="348"/>
      <c r="BM17" s="348"/>
      <c r="BN17" s="348"/>
      <c r="BO17" s="348"/>
      <c r="BP17" s="348"/>
      <c r="BQ17" s="348"/>
      <c r="BR17" s="348"/>
      <c r="BS17" s="348"/>
      <c r="BT17" s="348"/>
      <c r="BU17" s="348"/>
      <c r="BV17" s="348"/>
      <c r="BW17" s="348"/>
      <c r="BX17" s="348"/>
      <c r="BY17" s="348"/>
      <c r="BZ17" s="348"/>
      <c r="CA17" s="348"/>
      <c r="CB17" s="348"/>
      <c r="CC17" s="349"/>
    </row>
    <row r="18" spans="1:81" ht="7.5" customHeight="1" thickBo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</row>
    <row r="19" spans="1:81" ht="18.649999999999999" customHeight="1" thickBot="1" x14ac:dyDescent="0.25">
      <c r="A19" s="361" t="s">
        <v>45</v>
      </c>
      <c r="B19" s="509"/>
      <c r="C19" s="509"/>
      <c r="D19" s="509"/>
      <c r="E19" s="509"/>
      <c r="F19" s="509"/>
      <c r="G19" s="509"/>
      <c r="H19" s="509"/>
      <c r="I19" s="509"/>
      <c r="J19" s="509"/>
      <c r="K19" s="509"/>
      <c r="L19" s="509"/>
      <c r="M19" s="509"/>
      <c r="N19" s="509"/>
      <c r="O19" s="509"/>
      <c r="P19" s="509"/>
      <c r="Q19" s="509"/>
      <c r="R19" s="509"/>
      <c r="S19" s="509"/>
      <c r="T19" s="509"/>
      <c r="U19" s="509"/>
      <c r="V19" s="509"/>
      <c r="W19" s="509"/>
      <c r="X19" s="509"/>
      <c r="Y19" s="509"/>
      <c r="Z19" s="509"/>
      <c r="AA19" s="510"/>
      <c r="AB19" s="364">
        <v>395</v>
      </c>
      <c r="AC19" s="511"/>
      <c r="AD19" s="512"/>
      <c r="AE19" s="7" t="str">
        <f t="shared" ref="AE19:AE32" si="0">IF(AV19&gt;AO19,"●",IF(AND(AV19&gt;0,(AO19-AV19)&gt;0),"○","　"))</f>
        <v>　</v>
      </c>
      <c r="AF19" s="370" t="s">
        <v>162</v>
      </c>
      <c r="AG19" s="370"/>
      <c r="AH19" s="370"/>
      <c r="AI19" s="370"/>
      <c r="AJ19" s="370"/>
      <c r="AK19" s="370"/>
      <c r="AL19" s="370"/>
      <c r="AM19" s="370"/>
      <c r="AN19" s="55"/>
      <c r="AO19" s="522">
        <v>5</v>
      </c>
      <c r="AP19" s="523"/>
      <c r="AQ19" s="523"/>
      <c r="AR19" s="523"/>
      <c r="AS19" s="523"/>
      <c r="AT19" s="523"/>
      <c r="AU19" s="524"/>
      <c r="AV19" s="525"/>
      <c r="AW19" s="526"/>
      <c r="AX19" s="526"/>
      <c r="AY19" s="526"/>
      <c r="AZ19" s="526"/>
      <c r="BA19" s="526"/>
      <c r="BB19" s="56"/>
      <c r="BC19" s="364">
        <v>218</v>
      </c>
      <c r="BD19" s="365"/>
      <c r="BE19" s="366"/>
      <c r="BF19" s="7" t="str">
        <f t="shared" ref="BF19:BF30" si="1">IF(BW19&gt;BP19,"●",IF(AND(BW19&gt;0,(BP19-BW19)&gt;0),"○","　"))</f>
        <v>　</v>
      </c>
      <c r="BG19" s="370" t="s">
        <v>177</v>
      </c>
      <c r="BH19" s="370"/>
      <c r="BI19" s="370"/>
      <c r="BJ19" s="370"/>
      <c r="BK19" s="370"/>
      <c r="BL19" s="370"/>
      <c r="BM19" s="370"/>
      <c r="BN19" s="370"/>
      <c r="BO19" s="57"/>
      <c r="BP19" s="522">
        <v>320</v>
      </c>
      <c r="BQ19" s="523"/>
      <c r="BR19" s="523"/>
      <c r="BS19" s="523"/>
      <c r="BT19" s="523"/>
      <c r="BU19" s="523"/>
      <c r="BV19" s="524"/>
      <c r="BW19" s="525"/>
      <c r="BX19" s="526"/>
      <c r="BY19" s="526"/>
      <c r="BZ19" s="526"/>
      <c r="CA19" s="526"/>
      <c r="CB19" s="526"/>
      <c r="CC19" s="56"/>
    </row>
    <row r="20" spans="1:81" ht="18.649999999999999" customHeight="1" x14ac:dyDescent="0.2">
      <c r="A20" s="534">
        <v>224</v>
      </c>
      <c r="B20" s="535"/>
      <c r="C20" s="536"/>
      <c r="D20" s="7" t="str">
        <f t="shared" ref="D20:D25" si="2">IF(U20&gt;N20,"●",IF(AND(U20&gt;0,(N20-U20)&gt;0),"○","　"))</f>
        <v>　</v>
      </c>
      <c r="E20" s="370" t="s">
        <v>204</v>
      </c>
      <c r="F20" s="370"/>
      <c r="G20" s="370"/>
      <c r="H20" s="370"/>
      <c r="I20" s="370"/>
      <c r="J20" s="370"/>
      <c r="K20" s="370"/>
      <c r="L20" s="370"/>
      <c r="M20" s="58"/>
      <c r="N20" s="371">
        <v>1050</v>
      </c>
      <c r="O20" s="385"/>
      <c r="P20" s="385"/>
      <c r="Q20" s="385"/>
      <c r="R20" s="385"/>
      <c r="S20" s="385"/>
      <c r="T20" s="386"/>
      <c r="U20" s="525"/>
      <c r="V20" s="526"/>
      <c r="W20" s="526"/>
      <c r="X20" s="526"/>
      <c r="Y20" s="526"/>
      <c r="Z20" s="526"/>
      <c r="AA20" s="59"/>
      <c r="AB20" s="513"/>
      <c r="AC20" s="514"/>
      <c r="AD20" s="515"/>
      <c r="AE20" s="11" t="str">
        <f t="shared" si="0"/>
        <v>　</v>
      </c>
      <c r="AF20" s="378" t="s">
        <v>163</v>
      </c>
      <c r="AG20" s="379"/>
      <c r="AH20" s="379"/>
      <c r="AI20" s="379"/>
      <c r="AJ20" s="379"/>
      <c r="AK20" s="379"/>
      <c r="AL20" s="379"/>
      <c r="AM20" s="379"/>
      <c r="AN20" s="60"/>
      <c r="AO20" s="380">
        <v>130</v>
      </c>
      <c r="AP20" s="383"/>
      <c r="AQ20" s="383"/>
      <c r="AR20" s="383"/>
      <c r="AS20" s="383"/>
      <c r="AT20" s="383"/>
      <c r="AU20" s="384"/>
      <c r="AV20" s="527"/>
      <c r="AW20" s="528"/>
      <c r="AX20" s="528"/>
      <c r="AY20" s="528"/>
      <c r="AZ20" s="528"/>
      <c r="BA20" s="528"/>
      <c r="BB20" s="61"/>
      <c r="BC20" s="531"/>
      <c r="BD20" s="532"/>
      <c r="BE20" s="533"/>
      <c r="BF20" s="11" t="str">
        <f t="shared" si="1"/>
        <v>　</v>
      </c>
      <c r="BG20" s="378" t="s">
        <v>178</v>
      </c>
      <c r="BH20" s="379"/>
      <c r="BI20" s="379"/>
      <c r="BJ20" s="379"/>
      <c r="BK20" s="379"/>
      <c r="BL20" s="379"/>
      <c r="BM20" s="379"/>
      <c r="BN20" s="379"/>
      <c r="BO20" s="62"/>
      <c r="BP20" s="380">
        <v>270</v>
      </c>
      <c r="BQ20" s="383"/>
      <c r="BR20" s="383"/>
      <c r="BS20" s="383"/>
      <c r="BT20" s="383"/>
      <c r="BU20" s="383"/>
      <c r="BV20" s="384"/>
      <c r="BW20" s="527"/>
      <c r="BX20" s="528"/>
      <c r="BY20" s="528"/>
      <c r="BZ20" s="528"/>
      <c r="CA20" s="528"/>
      <c r="CB20" s="528"/>
      <c r="CC20" s="61"/>
    </row>
    <row r="21" spans="1:81" ht="18.649999999999999" customHeight="1" x14ac:dyDescent="0.2">
      <c r="A21" s="453"/>
      <c r="B21" s="454"/>
      <c r="C21" s="455"/>
      <c r="D21" s="11" t="str">
        <f t="shared" si="2"/>
        <v>　</v>
      </c>
      <c r="E21" s="378" t="s">
        <v>205</v>
      </c>
      <c r="F21" s="379"/>
      <c r="G21" s="379"/>
      <c r="H21" s="379"/>
      <c r="I21" s="379"/>
      <c r="J21" s="379"/>
      <c r="K21" s="379"/>
      <c r="L21" s="379"/>
      <c r="M21" s="63"/>
      <c r="N21" s="380">
        <v>1020</v>
      </c>
      <c r="O21" s="383"/>
      <c r="P21" s="383"/>
      <c r="Q21" s="383"/>
      <c r="R21" s="383"/>
      <c r="S21" s="383"/>
      <c r="T21" s="384"/>
      <c r="U21" s="527"/>
      <c r="V21" s="528"/>
      <c r="W21" s="528"/>
      <c r="X21" s="528"/>
      <c r="Y21" s="528"/>
      <c r="Z21" s="528"/>
      <c r="AA21" s="64"/>
      <c r="AB21" s="516"/>
      <c r="AC21" s="517"/>
      <c r="AD21" s="518"/>
      <c r="AE21" s="11" t="str">
        <f t="shared" si="0"/>
        <v>　</v>
      </c>
      <c r="AF21" s="378" t="s">
        <v>164</v>
      </c>
      <c r="AG21" s="379"/>
      <c r="AH21" s="379"/>
      <c r="AI21" s="379"/>
      <c r="AJ21" s="379"/>
      <c r="AK21" s="379"/>
      <c r="AL21" s="379"/>
      <c r="AM21" s="379"/>
      <c r="AN21" s="60"/>
      <c r="AO21" s="380">
        <v>150</v>
      </c>
      <c r="AP21" s="383"/>
      <c r="AQ21" s="383"/>
      <c r="AR21" s="383"/>
      <c r="AS21" s="383"/>
      <c r="AT21" s="383"/>
      <c r="AU21" s="384"/>
      <c r="AV21" s="527"/>
      <c r="AW21" s="528"/>
      <c r="AX21" s="528"/>
      <c r="AY21" s="528"/>
      <c r="AZ21" s="528"/>
      <c r="BA21" s="528"/>
      <c r="BB21" s="61"/>
      <c r="BC21" s="453">
        <v>222</v>
      </c>
      <c r="BD21" s="529"/>
      <c r="BE21" s="530"/>
      <c r="BF21" s="11" t="str">
        <f t="shared" si="1"/>
        <v>　</v>
      </c>
      <c r="BG21" s="378" t="s">
        <v>179</v>
      </c>
      <c r="BH21" s="379"/>
      <c r="BI21" s="379"/>
      <c r="BJ21" s="379"/>
      <c r="BK21" s="379"/>
      <c r="BL21" s="379"/>
      <c r="BM21" s="379"/>
      <c r="BN21" s="379"/>
      <c r="BO21" s="65"/>
      <c r="BP21" s="380">
        <v>480</v>
      </c>
      <c r="BQ21" s="383"/>
      <c r="BR21" s="383"/>
      <c r="BS21" s="383"/>
      <c r="BT21" s="383"/>
      <c r="BU21" s="383"/>
      <c r="BV21" s="384"/>
      <c r="BW21" s="527"/>
      <c r="BX21" s="528"/>
      <c r="BY21" s="528"/>
      <c r="BZ21" s="528"/>
      <c r="CA21" s="528"/>
      <c r="CB21" s="528"/>
      <c r="CC21" s="61"/>
    </row>
    <row r="22" spans="1:81" ht="18.649999999999999" customHeight="1" x14ac:dyDescent="0.2">
      <c r="A22" s="453"/>
      <c r="B22" s="454"/>
      <c r="C22" s="455"/>
      <c r="D22" s="11" t="str">
        <f t="shared" si="2"/>
        <v>　</v>
      </c>
      <c r="E22" s="378" t="s">
        <v>206</v>
      </c>
      <c r="F22" s="379"/>
      <c r="G22" s="379"/>
      <c r="H22" s="379"/>
      <c r="I22" s="379"/>
      <c r="J22" s="379"/>
      <c r="K22" s="379"/>
      <c r="L22" s="379"/>
      <c r="M22" s="63"/>
      <c r="N22" s="380">
        <v>770</v>
      </c>
      <c r="O22" s="383"/>
      <c r="P22" s="383"/>
      <c r="Q22" s="383"/>
      <c r="R22" s="383"/>
      <c r="S22" s="383"/>
      <c r="T22" s="384"/>
      <c r="U22" s="527"/>
      <c r="V22" s="528"/>
      <c r="W22" s="528"/>
      <c r="X22" s="528"/>
      <c r="Y22" s="528"/>
      <c r="Z22" s="528"/>
      <c r="AA22" s="64"/>
      <c r="AB22" s="516"/>
      <c r="AC22" s="517"/>
      <c r="AD22" s="518"/>
      <c r="AE22" s="66" t="str">
        <f t="shared" si="0"/>
        <v>　</v>
      </c>
      <c r="AF22" s="378" t="s">
        <v>165</v>
      </c>
      <c r="AG22" s="379"/>
      <c r="AH22" s="379"/>
      <c r="AI22" s="379"/>
      <c r="AJ22" s="379"/>
      <c r="AK22" s="379"/>
      <c r="AL22" s="379"/>
      <c r="AM22" s="379"/>
      <c r="AN22" s="60"/>
      <c r="AO22" s="380">
        <v>70</v>
      </c>
      <c r="AP22" s="383"/>
      <c r="AQ22" s="383"/>
      <c r="AR22" s="383"/>
      <c r="AS22" s="383"/>
      <c r="AT22" s="383"/>
      <c r="AU22" s="384"/>
      <c r="AV22" s="376"/>
      <c r="AW22" s="528"/>
      <c r="AX22" s="528"/>
      <c r="AY22" s="528"/>
      <c r="AZ22" s="528"/>
      <c r="BA22" s="528"/>
      <c r="BB22" s="61"/>
      <c r="BC22" s="450">
        <v>225</v>
      </c>
      <c r="BD22" s="451"/>
      <c r="BE22" s="452"/>
      <c r="BF22" s="66" t="str">
        <f t="shared" si="1"/>
        <v>　</v>
      </c>
      <c r="BG22" s="378" t="s">
        <v>180</v>
      </c>
      <c r="BH22" s="379"/>
      <c r="BI22" s="379"/>
      <c r="BJ22" s="379"/>
      <c r="BK22" s="379"/>
      <c r="BL22" s="379"/>
      <c r="BM22" s="379"/>
      <c r="BN22" s="379"/>
      <c r="BO22" s="62"/>
      <c r="BP22" s="380">
        <v>730</v>
      </c>
      <c r="BQ22" s="383"/>
      <c r="BR22" s="383"/>
      <c r="BS22" s="383"/>
      <c r="BT22" s="383"/>
      <c r="BU22" s="383"/>
      <c r="BV22" s="384"/>
      <c r="BW22" s="527"/>
      <c r="BX22" s="528"/>
      <c r="BY22" s="528"/>
      <c r="BZ22" s="528"/>
      <c r="CA22" s="528"/>
      <c r="CB22" s="528"/>
      <c r="CC22" s="61"/>
    </row>
    <row r="23" spans="1:81" ht="18.649999999999999" customHeight="1" x14ac:dyDescent="0.2">
      <c r="A23" s="450">
        <v>231</v>
      </c>
      <c r="B23" s="544"/>
      <c r="C23" s="545"/>
      <c r="D23" s="66" t="str">
        <f t="shared" si="2"/>
        <v>　</v>
      </c>
      <c r="E23" s="378" t="s">
        <v>207</v>
      </c>
      <c r="F23" s="379"/>
      <c r="G23" s="379"/>
      <c r="H23" s="379"/>
      <c r="I23" s="379"/>
      <c r="J23" s="379"/>
      <c r="K23" s="379"/>
      <c r="L23" s="379"/>
      <c r="M23" s="67"/>
      <c r="N23" s="549">
        <v>1090</v>
      </c>
      <c r="O23" s="550"/>
      <c r="P23" s="550"/>
      <c r="Q23" s="550"/>
      <c r="R23" s="550"/>
      <c r="S23" s="550"/>
      <c r="T23" s="551"/>
      <c r="U23" s="376"/>
      <c r="V23" s="528"/>
      <c r="W23" s="528"/>
      <c r="X23" s="528"/>
      <c r="Y23" s="528"/>
      <c r="Z23" s="528"/>
      <c r="AA23" s="68"/>
      <c r="AB23" s="519"/>
      <c r="AC23" s="520"/>
      <c r="AD23" s="521"/>
      <c r="AE23" s="11" t="str">
        <f t="shared" si="0"/>
        <v>　</v>
      </c>
      <c r="AF23" s="378" t="s">
        <v>166</v>
      </c>
      <c r="AG23" s="379"/>
      <c r="AH23" s="379"/>
      <c r="AI23" s="379"/>
      <c r="AJ23" s="379"/>
      <c r="AK23" s="379"/>
      <c r="AL23" s="379"/>
      <c r="AM23" s="379"/>
      <c r="AN23" s="60"/>
      <c r="AO23" s="380">
        <v>100</v>
      </c>
      <c r="AP23" s="383"/>
      <c r="AQ23" s="383"/>
      <c r="AR23" s="383"/>
      <c r="AS23" s="383"/>
      <c r="AT23" s="383"/>
      <c r="AU23" s="384"/>
      <c r="AV23" s="376"/>
      <c r="AW23" s="528"/>
      <c r="AX23" s="528"/>
      <c r="AY23" s="528"/>
      <c r="AZ23" s="528"/>
      <c r="BA23" s="528"/>
      <c r="BB23" s="61"/>
      <c r="BC23" s="531"/>
      <c r="BD23" s="532"/>
      <c r="BE23" s="533"/>
      <c r="BF23" s="11" t="str">
        <f t="shared" si="1"/>
        <v>　</v>
      </c>
      <c r="BG23" s="378" t="s">
        <v>181</v>
      </c>
      <c r="BH23" s="379"/>
      <c r="BI23" s="379"/>
      <c r="BJ23" s="379"/>
      <c r="BK23" s="379"/>
      <c r="BL23" s="379"/>
      <c r="BM23" s="379"/>
      <c r="BN23" s="379"/>
      <c r="BO23" s="62"/>
      <c r="BP23" s="380">
        <v>65</v>
      </c>
      <c r="BQ23" s="383"/>
      <c r="BR23" s="383"/>
      <c r="BS23" s="383"/>
      <c r="BT23" s="383"/>
      <c r="BU23" s="383"/>
      <c r="BV23" s="384"/>
      <c r="BW23" s="527"/>
      <c r="BX23" s="528"/>
      <c r="BY23" s="528"/>
      <c r="BZ23" s="528"/>
      <c r="CA23" s="528"/>
      <c r="CB23" s="528"/>
      <c r="CC23" s="61"/>
    </row>
    <row r="24" spans="1:81" ht="18.649999999999999" customHeight="1" x14ac:dyDescent="0.2">
      <c r="A24" s="546"/>
      <c r="B24" s="547"/>
      <c r="C24" s="548"/>
      <c r="D24" s="11" t="str">
        <f t="shared" si="2"/>
        <v>　</v>
      </c>
      <c r="E24" s="378" t="s">
        <v>208</v>
      </c>
      <c r="F24" s="379"/>
      <c r="G24" s="379"/>
      <c r="H24" s="379"/>
      <c r="I24" s="379"/>
      <c r="J24" s="379"/>
      <c r="K24" s="379"/>
      <c r="L24" s="379"/>
      <c r="M24" s="63"/>
      <c r="N24" s="380">
        <v>1970</v>
      </c>
      <c r="O24" s="383"/>
      <c r="P24" s="383"/>
      <c r="Q24" s="383"/>
      <c r="R24" s="383"/>
      <c r="S24" s="383"/>
      <c r="T24" s="384"/>
      <c r="U24" s="376"/>
      <c r="V24" s="528"/>
      <c r="W24" s="528"/>
      <c r="X24" s="528"/>
      <c r="Y24" s="528"/>
      <c r="Z24" s="528"/>
      <c r="AA24" s="68"/>
      <c r="AB24" s="450">
        <v>402</v>
      </c>
      <c r="AC24" s="451"/>
      <c r="AD24" s="452"/>
      <c r="AE24" s="11" t="str">
        <f t="shared" si="0"/>
        <v>　</v>
      </c>
      <c r="AF24" s="378" t="s">
        <v>167</v>
      </c>
      <c r="AG24" s="379"/>
      <c r="AH24" s="379"/>
      <c r="AI24" s="379"/>
      <c r="AJ24" s="379"/>
      <c r="AK24" s="379"/>
      <c r="AL24" s="379"/>
      <c r="AM24" s="379"/>
      <c r="AN24" s="69"/>
      <c r="AO24" s="380">
        <v>305</v>
      </c>
      <c r="AP24" s="383"/>
      <c r="AQ24" s="383"/>
      <c r="AR24" s="383"/>
      <c r="AS24" s="383"/>
      <c r="AT24" s="383"/>
      <c r="AU24" s="384"/>
      <c r="AV24" s="527"/>
      <c r="AW24" s="528"/>
      <c r="AX24" s="528"/>
      <c r="AY24" s="528"/>
      <c r="AZ24" s="528"/>
      <c r="BA24" s="528"/>
      <c r="BB24" s="70"/>
      <c r="BC24" s="453">
        <v>226</v>
      </c>
      <c r="BD24" s="529"/>
      <c r="BE24" s="530"/>
      <c r="BF24" s="11" t="str">
        <f t="shared" si="1"/>
        <v>　</v>
      </c>
      <c r="BG24" s="378" t="s">
        <v>182</v>
      </c>
      <c r="BH24" s="379"/>
      <c r="BI24" s="379"/>
      <c r="BJ24" s="379"/>
      <c r="BK24" s="379"/>
      <c r="BL24" s="379"/>
      <c r="BM24" s="379"/>
      <c r="BN24" s="379"/>
      <c r="BO24" s="62"/>
      <c r="BP24" s="380">
        <v>560</v>
      </c>
      <c r="BQ24" s="383"/>
      <c r="BR24" s="383"/>
      <c r="BS24" s="383"/>
      <c r="BT24" s="383"/>
      <c r="BU24" s="383"/>
      <c r="BV24" s="384"/>
      <c r="BW24" s="527"/>
      <c r="BX24" s="528"/>
      <c r="BY24" s="528"/>
      <c r="BZ24" s="528"/>
      <c r="CA24" s="528"/>
      <c r="CB24" s="528"/>
      <c r="CC24" s="61"/>
    </row>
    <row r="25" spans="1:81" ht="18.649999999999999" customHeight="1" x14ac:dyDescent="0.2">
      <c r="A25" s="537"/>
      <c r="B25" s="538"/>
      <c r="C25" s="539"/>
      <c r="D25" s="23" t="str">
        <f t="shared" si="2"/>
        <v>　</v>
      </c>
      <c r="E25" s="378"/>
      <c r="F25" s="379"/>
      <c r="G25" s="379"/>
      <c r="H25" s="379"/>
      <c r="I25" s="379"/>
      <c r="J25" s="379"/>
      <c r="K25" s="379"/>
      <c r="L25" s="379"/>
      <c r="M25" s="71"/>
      <c r="N25" s="390"/>
      <c r="O25" s="540"/>
      <c r="P25" s="540"/>
      <c r="Q25" s="540"/>
      <c r="R25" s="540"/>
      <c r="S25" s="540"/>
      <c r="T25" s="541"/>
      <c r="U25" s="542"/>
      <c r="V25" s="543"/>
      <c r="W25" s="543"/>
      <c r="X25" s="543"/>
      <c r="Y25" s="543"/>
      <c r="Z25" s="543"/>
      <c r="AA25" s="72"/>
      <c r="AB25" s="531"/>
      <c r="AC25" s="532"/>
      <c r="AD25" s="533"/>
      <c r="AE25" s="11" t="str">
        <f t="shared" si="0"/>
        <v>　</v>
      </c>
      <c r="AF25" s="378" t="s">
        <v>168</v>
      </c>
      <c r="AG25" s="379"/>
      <c r="AH25" s="379"/>
      <c r="AI25" s="379"/>
      <c r="AJ25" s="379"/>
      <c r="AK25" s="379"/>
      <c r="AL25" s="379"/>
      <c r="AM25" s="379"/>
      <c r="AN25" s="60"/>
      <c r="AO25" s="380">
        <v>280</v>
      </c>
      <c r="AP25" s="383"/>
      <c r="AQ25" s="383"/>
      <c r="AR25" s="383"/>
      <c r="AS25" s="383"/>
      <c r="AT25" s="383"/>
      <c r="AU25" s="384"/>
      <c r="AV25" s="376"/>
      <c r="AW25" s="528"/>
      <c r="AX25" s="528"/>
      <c r="AY25" s="528"/>
      <c r="AZ25" s="528"/>
      <c r="BA25" s="528"/>
      <c r="BB25" s="61"/>
      <c r="BC25" s="453">
        <v>227</v>
      </c>
      <c r="BD25" s="529"/>
      <c r="BE25" s="530"/>
      <c r="BF25" s="11" t="str">
        <f t="shared" si="1"/>
        <v>　</v>
      </c>
      <c r="BG25" s="378" t="s">
        <v>183</v>
      </c>
      <c r="BH25" s="379"/>
      <c r="BI25" s="379"/>
      <c r="BJ25" s="379"/>
      <c r="BK25" s="379"/>
      <c r="BL25" s="379"/>
      <c r="BM25" s="379"/>
      <c r="BN25" s="379"/>
      <c r="BO25" s="62"/>
      <c r="BP25" s="380">
        <v>130</v>
      </c>
      <c r="BQ25" s="383"/>
      <c r="BR25" s="383"/>
      <c r="BS25" s="383"/>
      <c r="BT25" s="383"/>
      <c r="BU25" s="383"/>
      <c r="BV25" s="384"/>
      <c r="BW25" s="527"/>
      <c r="BX25" s="528"/>
      <c r="BY25" s="528"/>
      <c r="BZ25" s="528"/>
      <c r="CA25" s="528"/>
      <c r="CB25" s="528"/>
      <c r="CC25" s="61"/>
    </row>
    <row r="26" spans="1:81" ht="18.649999999999999" customHeight="1" x14ac:dyDescent="0.2">
      <c r="A26" s="473" t="s">
        <v>46</v>
      </c>
      <c r="B26" s="552"/>
      <c r="C26" s="552"/>
      <c r="D26" s="552"/>
      <c r="E26" s="552"/>
      <c r="F26" s="552"/>
      <c r="G26" s="552"/>
      <c r="H26" s="552"/>
      <c r="I26" s="552"/>
      <c r="J26" s="552"/>
      <c r="K26" s="552"/>
      <c r="L26" s="552"/>
      <c r="M26" s="552"/>
      <c r="N26" s="552"/>
      <c r="O26" s="552"/>
      <c r="P26" s="552"/>
      <c r="Q26" s="552"/>
      <c r="R26" s="552"/>
      <c r="S26" s="552"/>
      <c r="T26" s="552"/>
      <c r="U26" s="552"/>
      <c r="V26" s="552"/>
      <c r="W26" s="552"/>
      <c r="X26" s="552"/>
      <c r="Y26" s="552"/>
      <c r="Z26" s="552"/>
      <c r="AA26" s="553"/>
      <c r="AB26" s="453">
        <v>403</v>
      </c>
      <c r="AC26" s="454"/>
      <c r="AD26" s="455"/>
      <c r="AE26" s="11" t="str">
        <f t="shared" si="0"/>
        <v>　</v>
      </c>
      <c r="AF26" s="378" t="s">
        <v>169</v>
      </c>
      <c r="AG26" s="379"/>
      <c r="AH26" s="379"/>
      <c r="AI26" s="379"/>
      <c r="AJ26" s="379"/>
      <c r="AK26" s="379"/>
      <c r="AL26" s="379"/>
      <c r="AM26" s="379"/>
      <c r="AN26" s="60"/>
      <c r="AO26" s="380">
        <v>25</v>
      </c>
      <c r="AP26" s="383"/>
      <c r="AQ26" s="383"/>
      <c r="AR26" s="383"/>
      <c r="AS26" s="383"/>
      <c r="AT26" s="383"/>
      <c r="AU26" s="384"/>
      <c r="AV26" s="393"/>
      <c r="AW26" s="543"/>
      <c r="AX26" s="543"/>
      <c r="AY26" s="543"/>
      <c r="AZ26" s="543"/>
      <c r="BA26" s="543"/>
      <c r="BB26" s="61"/>
      <c r="BC26" s="453">
        <v>228</v>
      </c>
      <c r="BD26" s="454"/>
      <c r="BE26" s="455"/>
      <c r="BF26" s="11" t="str">
        <f t="shared" si="1"/>
        <v>　</v>
      </c>
      <c r="BG26" s="378" t="s">
        <v>184</v>
      </c>
      <c r="BH26" s="379"/>
      <c r="BI26" s="379"/>
      <c r="BJ26" s="379"/>
      <c r="BK26" s="379"/>
      <c r="BL26" s="379"/>
      <c r="BM26" s="379"/>
      <c r="BN26" s="379"/>
      <c r="BO26" s="62"/>
      <c r="BP26" s="380">
        <v>460</v>
      </c>
      <c r="BQ26" s="383"/>
      <c r="BR26" s="383"/>
      <c r="BS26" s="383"/>
      <c r="BT26" s="383"/>
      <c r="BU26" s="383"/>
      <c r="BV26" s="384"/>
      <c r="BW26" s="527"/>
      <c r="BX26" s="528"/>
      <c r="BY26" s="528"/>
      <c r="BZ26" s="528"/>
      <c r="CA26" s="528"/>
      <c r="CB26" s="528"/>
      <c r="CC26" s="61"/>
    </row>
    <row r="27" spans="1:81" ht="18.649999999999999" customHeight="1" x14ac:dyDescent="0.2">
      <c r="A27" s="554"/>
      <c r="B27" s="555"/>
      <c r="C27" s="555"/>
      <c r="D27" s="555"/>
      <c r="E27" s="555"/>
      <c r="F27" s="555"/>
      <c r="G27" s="555"/>
      <c r="H27" s="555"/>
      <c r="I27" s="555"/>
      <c r="J27" s="555"/>
      <c r="K27" s="555"/>
      <c r="L27" s="555"/>
      <c r="M27" s="555"/>
      <c r="N27" s="555"/>
      <c r="O27" s="555"/>
      <c r="P27" s="555"/>
      <c r="Q27" s="555"/>
      <c r="R27" s="555"/>
      <c r="S27" s="555"/>
      <c r="T27" s="555"/>
      <c r="U27" s="555"/>
      <c r="V27" s="555"/>
      <c r="W27" s="555"/>
      <c r="X27" s="555"/>
      <c r="Y27" s="555"/>
      <c r="Z27" s="555"/>
      <c r="AA27" s="556"/>
      <c r="AB27" s="453">
        <v>405</v>
      </c>
      <c r="AC27" s="454"/>
      <c r="AD27" s="455"/>
      <c r="AE27" s="11" t="str">
        <f t="shared" si="0"/>
        <v>　</v>
      </c>
      <c r="AF27" s="378" t="s">
        <v>170</v>
      </c>
      <c r="AG27" s="379"/>
      <c r="AH27" s="379"/>
      <c r="AI27" s="379"/>
      <c r="AJ27" s="379"/>
      <c r="AK27" s="379"/>
      <c r="AL27" s="379"/>
      <c r="AM27" s="379"/>
      <c r="AN27" s="60"/>
      <c r="AO27" s="380">
        <v>5</v>
      </c>
      <c r="AP27" s="383"/>
      <c r="AQ27" s="383"/>
      <c r="AR27" s="383"/>
      <c r="AS27" s="383"/>
      <c r="AT27" s="383"/>
      <c r="AU27" s="384"/>
      <c r="AV27" s="527"/>
      <c r="AW27" s="528"/>
      <c r="AX27" s="528"/>
      <c r="AY27" s="528"/>
      <c r="AZ27" s="528"/>
      <c r="BA27" s="528"/>
      <c r="BB27" s="61"/>
      <c r="BC27" s="450">
        <v>235</v>
      </c>
      <c r="BD27" s="451"/>
      <c r="BE27" s="452"/>
      <c r="BF27" s="11" t="str">
        <f t="shared" si="1"/>
        <v>　</v>
      </c>
      <c r="BG27" s="378" t="s">
        <v>185</v>
      </c>
      <c r="BH27" s="379"/>
      <c r="BI27" s="379"/>
      <c r="BJ27" s="379"/>
      <c r="BK27" s="379"/>
      <c r="BL27" s="379"/>
      <c r="BM27" s="379"/>
      <c r="BN27" s="379"/>
      <c r="BO27" s="62"/>
      <c r="BP27" s="380">
        <v>25</v>
      </c>
      <c r="BQ27" s="383"/>
      <c r="BR27" s="383"/>
      <c r="BS27" s="383"/>
      <c r="BT27" s="383"/>
      <c r="BU27" s="383"/>
      <c r="BV27" s="384"/>
      <c r="BW27" s="527"/>
      <c r="BX27" s="528"/>
      <c r="BY27" s="528"/>
      <c r="BZ27" s="528"/>
      <c r="CA27" s="528"/>
      <c r="CB27" s="528"/>
      <c r="CC27" s="61"/>
    </row>
    <row r="28" spans="1:81" ht="18.649999999999999" customHeight="1" thickBot="1" x14ac:dyDescent="0.25">
      <c r="A28" s="557" t="s">
        <v>47</v>
      </c>
      <c r="B28" s="421"/>
      <c r="C28" s="421"/>
      <c r="D28" s="421"/>
      <c r="E28" s="421"/>
      <c r="F28" s="421"/>
      <c r="G28" s="421"/>
      <c r="H28" s="421"/>
      <c r="I28" s="421"/>
      <c r="J28" s="421"/>
      <c r="K28" s="421"/>
      <c r="L28" s="421"/>
      <c r="M28" s="421"/>
      <c r="N28" s="422">
        <f>SUM(N20:T27)</f>
        <v>5900</v>
      </c>
      <c r="O28" s="422"/>
      <c r="P28" s="422"/>
      <c r="Q28" s="422"/>
      <c r="R28" s="422"/>
      <c r="S28" s="422"/>
      <c r="T28" s="423"/>
      <c r="U28" s="407">
        <f>SUM(U20:AA27)</f>
        <v>0</v>
      </c>
      <c r="V28" s="408"/>
      <c r="W28" s="408"/>
      <c r="X28" s="408"/>
      <c r="Y28" s="408"/>
      <c r="Z28" s="408"/>
      <c r="AA28" s="409"/>
      <c r="AB28" s="453">
        <v>406</v>
      </c>
      <c r="AC28" s="454"/>
      <c r="AD28" s="455"/>
      <c r="AE28" s="11" t="str">
        <f t="shared" si="0"/>
        <v>　</v>
      </c>
      <c r="AF28" s="378" t="s">
        <v>171</v>
      </c>
      <c r="AG28" s="379"/>
      <c r="AH28" s="379"/>
      <c r="AI28" s="379"/>
      <c r="AJ28" s="379"/>
      <c r="AK28" s="379"/>
      <c r="AL28" s="379"/>
      <c r="AM28" s="379"/>
      <c r="AN28" s="73"/>
      <c r="AO28" s="380">
        <v>70</v>
      </c>
      <c r="AP28" s="383"/>
      <c r="AQ28" s="383"/>
      <c r="AR28" s="383"/>
      <c r="AS28" s="383"/>
      <c r="AT28" s="383"/>
      <c r="AU28" s="384"/>
      <c r="AV28" s="527"/>
      <c r="AW28" s="528"/>
      <c r="AX28" s="528"/>
      <c r="AY28" s="528"/>
      <c r="AZ28" s="528"/>
      <c r="BA28" s="528"/>
      <c r="BB28" s="61"/>
      <c r="BC28" s="367"/>
      <c r="BD28" s="368"/>
      <c r="BE28" s="369"/>
      <c r="BF28" s="11" t="str">
        <f t="shared" si="1"/>
        <v>　</v>
      </c>
      <c r="BG28" s="378" t="s">
        <v>186</v>
      </c>
      <c r="BH28" s="379"/>
      <c r="BI28" s="379"/>
      <c r="BJ28" s="379"/>
      <c r="BK28" s="379"/>
      <c r="BL28" s="379"/>
      <c r="BM28" s="379"/>
      <c r="BN28" s="379"/>
      <c r="BO28" s="74"/>
      <c r="BP28" s="380">
        <v>10</v>
      </c>
      <c r="BQ28" s="383"/>
      <c r="BR28" s="383"/>
      <c r="BS28" s="383"/>
      <c r="BT28" s="383"/>
      <c r="BU28" s="383"/>
      <c r="BV28" s="384"/>
      <c r="BW28" s="527"/>
      <c r="BX28" s="528"/>
      <c r="BY28" s="528"/>
      <c r="BZ28" s="528"/>
      <c r="CA28" s="528"/>
      <c r="CB28" s="528"/>
      <c r="CC28" s="61"/>
    </row>
    <row r="29" spans="1:81" ht="18.649999999999999" customHeight="1" x14ac:dyDescent="0.2">
      <c r="A29" s="364">
        <v>203</v>
      </c>
      <c r="B29" s="365"/>
      <c r="C29" s="366"/>
      <c r="D29" s="7" t="str">
        <f t="shared" ref="D29:D38" si="3">IF(U29&gt;N29,"●",IF(AND(U29&gt;0,(N29-U29)&gt;0),"○","　"))</f>
        <v>　</v>
      </c>
      <c r="E29" s="370" t="s">
        <v>209</v>
      </c>
      <c r="F29" s="370"/>
      <c r="G29" s="370"/>
      <c r="H29" s="370"/>
      <c r="I29" s="370"/>
      <c r="J29" s="370"/>
      <c r="K29" s="370"/>
      <c r="L29" s="370"/>
      <c r="M29" s="58"/>
      <c r="N29" s="558">
        <v>435</v>
      </c>
      <c r="O29" s="558"/>
      <c r="P29" s="558"/>
      <c r="Q29" s="558"/>
      <c r="R29" s="558"/>
      <c r="S29" s="558"/>
      <c r="T29" s="559"/>
      <c r="U29" s="374"/>
      <c r="V29" s="526"/>
      <c r="W29" s="526"/>
      <c r="X29" s="526"/>
      <c r="Y29" s="526"/>
      <c r="Z29" s="526"/>
      <c r="AA29" s="75"/>
      <c r="AB29" s="450">
        <v>407</v>
      </c>
      <c r="AC29" s="451"/>
      <c r="AD29" s="452"/>
      <c r="AE29" s="11" t="str">
        <f t="shared" si="0"/>
        <v>　</v>
      </c>
      <c r="AF29" s="378" t="s">
        <v>172</v>
      </c>
      <c r="AG29" s="379"/>
      <c r="AH29" s="379"/>
      <c r="AI29" s="379"/>
      <c r="AJ29" s="379"/>
      <c r="AK29" s="379"/>
      <c r="AL29" s="379"/>
      <c r="AM29" s="379"/>
      <c r="AN29" s="69"/>
      <c r="AO29" s="380">
        <v>590</v>
      </c>
      <c r="AP29" s="383"/>
      <c r="AQ29" s="383"/>
      <c r="AR29" s="383"/>
      <c r="AS29" s="383"/>
      <c r="AT29" s="383"/>
      <c r="AU29" s="384"/>
      <c r="AV29" s="527"/>
      <c r="AW29" s="528"/>
      <c r="AX29" s="528"/>
      <c r="AY29" s="528"/>
      <c r="AZ29" s="528"/>
      <c r="BA29" s="528"/>
      <c r="BB29" s="70"/>
      <c r="BC29" s="367"/>
      <c r="BD29" s="368"/>
      <c r="BE29" s="369"/>
      <c r="BF29" s="11" t="str">
        <f t="shared" si="1"/>
        <v>　</v>
      </c>
      <c r="BG29" s="378" t="s">
        <v>187</v>
      </c>
      <c r="BH29" s="379"/>
      <c r="BI29" s="379"/>
      <c r="BJ29" s="379"/>
      <c r="BK29" s="379"/>
      <c r="BL29" s="379"/>
      <c r="BM29" s="379"/>
      <c r="BN29" s="379"/>
      <c r="BO29" s="74"/>
      <c r="BP29" s="380">
        <v>5</v>
      </c>
      <c r="BQ29" s="383"/>
      <c r="BR29" s="383"/>
      <c r="BS29" s="383"/>
      <c r="BT29" s="383"/>
      <c r="BU29" s="383"/>
      <c r="BV29" s="384"/>
      <c r="BW29" s="527"/>
      <c r="BX29" s="560"/>
      <c r="BY29" s="560"/>
      <c r="BZ29" s="560"/>
      <c r="CA29" s="560"/>
      <c r="CB29" s="560"/>
      <c r="CC29" s="61"/>
    </row>
    <row r="30" spans="1:81" ht="18.649999999999999" customHeight="1" x14ac:dyDescent="0.2">
      <c r="A30" s="367"/>
      <c r="B30" s="368"/>
      <c r="C30" s="369"/>
      <c r="D30" s="11" t="str">
        <f t="shared" si="3"/>
        <v>　</v>
      </c>
      <c r="E30" s="378" t="s">
        <v>210</v>
      </c>
      <c r="F30" s="379"/>
      <c r="G30" s="379"/>
      <c r="H30" s="379"/>
      <c r="I30" s="379"/>
      <c r="J30" s="379"/>
      <c r="K30" s="379"/>
      <c r="L30" s="379"/>
      <c r="M30" s="63"/>
      <c r="N30" s="561">
        <v>430</v>
      </c>
      <c r="O30" s="561"/>
      <c r="P30" s="561"/>
      <c r="Q30" s="561"/>
      <c r="R30" s="561"/>
      <c r="S30" s="561"/>
      <c r="T30" s="562"/>
      <c r="U30" s="376"/>
      <c r="V30" s="528"/>
      <c r="W30" s="528"/>
      <c r="X30" s="528"/>
      <c r="Y30" s="528"/>
      <c r="Z30" s="528"/>
      <c r="AA30" s="68"/>
      <c r="AB30" s="367"/>
      <c r="AC30" s="368"/>
      <c r="AD30" s="369"/>
      <c r="AE30" s="11" t="str">
        <f t="shared" si="0"/>
        <v>　</v>
      </c>
      <c r="AF30" s="378" t="s">
        <v>173</v>
      </c>
      <c r="AG30" s="379"/>
      <c r="AH30" s="379"/>
      <c r="AI30" s="379"/>
      <c r="AJ30" s="379"/>
      <c r="AK30" s="379"/>
      <c r="AL30" s="379"/>
      <c r="AM30" s="379"/>
      <c r="AN30" s="60"/>
      <c r="AO30" s="380">
        <v>150</v>
      </c>
      <c r="AP30" s="383"/>
      <c r="AQ30" s="383"/>
      <c r="AR30" s="383"/>
      <c r="AS30" s="383"/>
      <c r="AT30" s="383"/>
      <c r="AU30" s="384"/>
      <c r="AV30" s="376"/>
      <c r="AW30" s="528"/>
      <c r="AX30" s="528"/>
      <c r="AY30" s="528"/>
      <c r="AZ30" s="528"/>
      <c r="BA30" s="528"/>
      <c r="BB30" s="61"/>
      <c r="BC30" s="531"/>
      <c r="BD30" s="532"/>
      <c r="BE30" s="533"/>
      <c r="BF30" s="11" t="str">
        <f t="shared" si="1"/>
        <v>　</v>
      </c>
      <c r="BG30" s="378" t="s">
        <v>188</v>
      </c>
      <c r="BH30" s="379"/>
      <c r="BI30" s="379"/>
      <c r="BJ30" s="379"/>
      <c r="BK30" s="379"/>
      <c r="BL30" s="379"/>
      <c r="BM30" s="379"/>
      <c r="BN30" s="379"/>
      <c r="BO30" s="74"/>
      <c r="BP30" s="380">
        <v>5</v>
      </c>
      <c r="BQ30" s="383"/>
      <c r="BR30" s="383"/>
      <c r="BS30" s="383"/>
      <c r="BT30" s="383"/>
      <c r="BU30" s="383"/>
      <c r="BV30" s="384"/>
      <c r="BW30" s="527"/>
      <c r="BX30" s="560"/>
      <c r="BY30" s="560"/>
      <c r="BZ30" s="560"/>
      <c r="CA30" s="560"/>
      <c r="CB30" s="560"/>
      <c r="CC30" s="76"/>
    </row>
    <row r="31" spans="1:81" ht="18.649999999999999" customHeight="1" x14ac:dyDescent="0.2">
      <c r="A31" s="367"/>
      <c r="B31" s="368"/>
      <c r="C31" s="369"/>
      <c r="D31" s="11" t="str">
        <f t="shared" si="3"/>
        <v>　</v>
      </c>
      <c r="E31" s="378" t="s">
        <v>211</v>
      </c>
      <c r="F31" s="379"/>
      <c r="G31" s="379"/>
      <c r="H31" s="379"/>
      <c r="I31" s="379"/>
      <c r="J31" s="379"/>
      <c r="K31" s="379"/>
      <c r="L31" s="379"/>
      <c r="M31" s="63"/>
      <c r="N31" s="561">
        <v>360</v>
      </c>
      <c r="O31" s="561"/>
      <c r="P31" s="561"/>
      <c r="Q31" s="561"/>
      <c r="R31" s="561"/>
      <c r="S31" s="561"/>
      <c r="T31" s="562"/>
      <c r="U31" s="376"/>
      <c r="V31" s="528"/>
      <c r="W31" s="528"/>
      <c r="X31" s="528"/>
      <c r="Y31" s="528"/>
      <c r="Z31" s="528"/>
      <c r="AA31" s="68"/>
      <c r="AB31" s="367"/>
      <c r="AC31" s="368"/>
      <c r="AD31" s="369"/>
      <c r="AE31" s="11" t="str">
        <f t="shared" si="0"/>
        <v>　</v>
      </c>
      <c r="AF31" s="378" t="s">
        <v>174</v>
      </c>
      <c r="AG31" s="379"/>
      <c r="AH31" s="379"/>
      <c r="AI31" s="379"/>
      <c r="AJ31" s="379"/>
      <c r="AK31" s="379"/>
      <c r="AL31" s="379"/>
      <c r="AM31" s="379"/>
      <c r="AN31" s="60"/>
      <c r="AO31" s="380">
        <v>15</v>
      </c>
      <c r="AP31" s="383"/>
      <c r="AQ31" s="383"/>
      <c r="AR31" s="383"/>
      <c r="AS31" s="383"/>
      <c r="AT31" s="383"/>
      <c r="AU31" s="384"/>
      <c r="AV31" s="376"/>
      <c r="AW31" s="528"/>
      <c r="AX31" s="528"/>
      <c r="AY31" s="528"/>
      <c r="AZ31" s="528"/>
      <c r="BA31" s="528"/>
      <c r="BB31" s="61"/>
      <c r="BC31" s="450">
        <v>421</v>
      </c>
      <c r="BD31" s="451"/>
      <c r="BE31" s="452"/>
      <c r="BF31" s="11" t="s">
        <v>48</v>
      </c>
      <c r="BG31" s="378" t="s">
        <v>189</v>
      </c>
      <c r="BH31" s="379"/>
      <c r="BI31" s="379"/>
      <c r="BJ31" s="379"/>
      <c r="BK31" s="379"/>
      <c r="BL31" s="379"/>
      <c r="BM31" s="379"/>
      <c r="BN31" s="379"/>
      <c r="BO31" s="65"/>
      <c r="BP31" s="380">
        <v>40</v>
      </c>
      <c r="BQ31" s="383"/>
      <c r="BR31" s="383"/>
      <c r="BS31" s="383"/>
      <c r="BT31" s="383"/>
      <c r="BU31" s="383"/>
      <c r="BV31" s="384"/>
      <c r="BW31" s="527"/>
      <c r="BX31" s="560"/>
      <c r="BY31" s="560"/>
      <c r="BZ31" s="560"/>
      <c r="CA31" s="560"/>
      <c r="CB31" s="560"/>
      <c r="CC31" s="61"/>
    </row>
    <row r="32" spans="1:81" ht="18.649999999999999" customHeight="1" x14ac:dyDescent="0.2">
      <c r="A32" s="367"/>
      <c r="B32" s="368"/>
      <c r="C32" s="369"/>
      <c r="D32" s="11" t="str">
        <f t="shared" si="3"/>
        <v>　</v>
      </c>
      <c r="E32" s="378" t="s">
        <v>212</v>
      </c>
      <c r="F32" s="379"/>
      <c r="G32" s="379"/>
      <c r="H32" s="379"/>
      <c r="I32" s="379"/>
      <c r="J32" s="379"/>
      <c r="K32" s="379"/>
      <c r="L32" s="379"/>
      <c r="M32" s="63"/>
      <c r="N32" s="561">
        <v>470</v>
      </c>
      <c r="O32" s="561"/>
      <c r="P32" s="561"/>
      <c r="Q32" s="561"/>
      <c r="R32" s="561"/>
      <c r="S32" s="561"/>
      <c r="T32" s="562"/>
      <c r="U32" s="376"/>
      <c r="V32" s="528"/>
      <c r="W32" s="528"/>
      <c r="X32" s="528"/>
      <c r="Y32" s="528"/>
      <c r="Z32" s="528"/>
      <c r="AA32" s="68"/>
      <c r="AB32" s="367"/>
      <c r="AC32" s="368"/>
      <c r="AD32" s="369"/>
      <c r="AE32" s="11" t="str">
        <f t="shared" si="0"/>
        <v>　</v>
      </c>
      <c r="AF32" s="378" t="s">
        <v>175</v>
      </c>
      <c r="AG32" s="379"/>
      <c r="AH32" s="379"/>
      <c r="AI32" s="379"/>
      <c r="AJ32" s="379"/>
      <c r="AK32" s="379"/>
      <c r="AL32" s="379"/>
      <c r="AM32" s="379"/>
      <c r="AN32" s="60"/>
      <c r="AO32" s="380">
        <v>140</v>
      </c>
      <c r="AP32" s="383"/>
      <c r="AQ32" s="383"/>
      <c r="AR32" s="383"/>
      <c r="AS32" s="383"/>
      <c r="AT32" s="383"/>
      <c r="AU32" s="384"/>
      <c r="AV32" s="527"/>
      <c r="AW32" s="528"/>
      <c r="AX32" s="528"/>
      <c r="AY32" s="528"/>
      <c r="AZ32" s="528"/>
      <c r="BA32" s="528"/>
      <c r="BB32" s="61"/>
      <c r="BC32" s="367"/>
      <c r="BD32" s="368"/>
      <c r="BE32" s="369"/>
      <c r="BF32" s="11" t="s">
        <v>48</v>
      </c>
      <c r="BG32" s="378" t="s">
        <v>190</v>
      </c>
      <c r="BH32" s="379"/>
      <c r="BI32" s="379"/>
      <c r="BJ32" s="379"/>
      <c r="BK32" s="379"/>
      <c r="BL32" s="379"/>
      <c r="BM32" s="379"/>
      <c r="BN32" s="379"/>
      <c r="BO32" s="65"/>
      <c r="BP32" s="380">
        <v>85</v>
      </c>
      <c r="BQ32" s="383"/>
      <c r="BR32" s="383"/>
      <c r="BS32" s="383"/>
      <c r="BT32" s="383"/>
      <c r="BU32" s="383"/>
      <c r="BV32" s="384"/>
      <c r="BW32" s="527"/>
      <c r="BX32" s="560"/>
      <c r="BY32" s="560"/>
      <c r="BZ32" s="560"/>
      <c r="CA32" s="560"/>
      <c r="CB32" s="560"/>
      <c r="CC32" s="61"/>
    </row>
    <row r="33" spans="1:83" ht="18.649999999999999" customHeight="1" x14ac:dyDescent="0.2">
      <c r="A33" s="367"/>
      <c r="B33" s="368"/>
      <c r="C33" s="369"/>
      <c r="D33" s="11" t="str">
        <f t="shared" si="3"/>
        <v>　</v>
      </c>
      <c r="E33" s="378" t="s">
        <v>213</v>
      </c>
      <c r="F33" s="379"/>
      <c r="G33" s="379"/>
      <c r="H33" s="379"/>
      <c r="I33" s="379"/>
      <c r="J33" s="379"/>
      <c r="K33" s="379"/>
      <c r="L33" s="379"/>
      <c r="M33" s="63"/>
      <c r="N33" s="563">
        <v>490</v>
      </c>
      <c r="O33" s="563"/>
      <c r="P33" s="563"/>
      <c r="Q33" s="563"/>
      <c r="R33" s="563"/>
      <c r="S33" s="563"/>
      <c r="T33" s="564"/>
      <c r="U33" s="376"/>
      <c r="V33" s="528"/>
      <c r="W33" s="528"/>
      <c r="X33" s="528"/>
      <c r="Y33" s="528"/>
      <c r="Z33" s="528"/>
      <c r="AA33" s="68"/>
      <c r="AB33" s="531"/>
      <c r="AC33" s="532"/>
      <c r="AD33" s="533"/>
      <c r="AE33" s="77"/>
      <c r="AF33" s="378" t="s">
        <v>176</v>
      </c>
      <c r="AG33" s="379"/>
      <c r="AH33" s="379"/>
      <c r="AI33" s="379"/>
      <c r="AJ33" s="379"/>
      <c r="AK33" s="379"/>
      <c r="AL33" s="379"/>
      <c r="AM33" s="379"/>
      <c r="AN33" s="60"/>
      <c r="AO33" s="380">
        <v>5</v>
      </c>
      <c r="AP33" s="383"/>
      <c r="AQ33" s="383"/>
      <c r="AR33" s="383"/>
      <c r="AS33" s="383"/>
      <c r="AT33" s="383"/>
      <c r="AU33" s="384"/>
      <c r="AV33" s="527"/>
      <c r="AW33" s="528"/>
      <c r="AX33" s="528"/>
      <c r="AY33" s="528"/>
      <c r="AZ33" s="528"/>
      <c r="BA33" s="528"/>
      <c r="BB33" s="61"/>
      <c r="BC33" s="531"/>
      <c r="BD33" s="532"/>
      <c r="BE33" s="533"/>
      <c r="BF33" s="11" t="s">
        <v>48</v>
      </c>
      <c r="BG33" s="378" t="s">
        <v>191</v>
      </c>
      <c r="BH33" s="379"/>
      <c r="BI33" s="379"/>
      <c r="BJ33" s="379"/>
      <c r="BK33" s="379"/>
      <c r="BL33" s="379"/>
      <c r="BM33" s="379"/>
      <c r="BN33" s="379"/>
      <c r="BO33" s="62"/>
      <c r="BP33" s="565">
        <v>300</v>
      </c>
      <c r="BQ33" s="566"/>
      <c r="BR33" s="566"/>
      <c r="BS33" s="566"/>
      <c r="BT33" s="566"/>
      <c r="BU33" s="566"/>
      <c r="BV33" s="567"/>
      <c r="BW33" s="527"/>
      <c r="BX33" s="560"/>
      <c r="BY33" s="560"/>
      <c r="BZ33" s="560"/>
      <c r="CA33" s="560"/>
      <c r="CB33" s="560"/>
      <c r="CC33" s="61"/>
    </row>
    <row r="34" spans="1:83" ht="18.649999999999999" customHeight="1" x14ac:dyDescent="0.2">
      <c r="A34" s="367"/>
      <c r="B34" s="368"/>
      <c r="C34" s="369"/>
      <c r="D34" s="11" t="str">
        <f t="shared" si="3"/>
        <v>　</v>
      </c>
      <c r="E34" s="378" t="s">
        <v>214</v>
      </c>
      <c r="F34" s="379"/>
      <c r="G34" s="379"/>
      <c r="H34" s="379"/>
      <c r="I34" s="379"/>
      <c r="J34" s="379"/>
      <c r="K34" s="379"/>
      <c r="L34" s="379"/>
      <c r="M34" s="63"/>
      <c r="N34" s="563">
        <v>950</v>
      </c>
      <c r="O34" s="563"/>
      <c r="P34" s="563"/>
      <c r="Q34" s="563"/>
      <c r="R34" s="563"/>
      <c r="S34" s="563"/>
      <c r="T34" s="564"/>
      <c r="U34" s="376"/>
      <c r="V34" s="528"/>
      <c r="W34" s="528"/>
      <c r="X34" s="528"/>
      <c r="Y34" s="528"/>
      <c r="Z34" s="528"/>
      <c r="AA34" s="68"/>
      <c r="AB34" s="571"/>
      <c r="AC34" s="572"/>
      <c r="AD34" s="573"/>
      <c r="AE34" s="78"/>
      <c r="AF34" s="378"/>
      <c r="AG34" s="379"/>
      <c r="AH34" s="379"/>
      <c r="AI34" s="379"/>
      <c r="AJ34" s="379"/>
      <c r="AK34" s="379"/>
      <c r="AL34" s="379"/>
      <c r="AM34" s="379"/>
      <c r="AN34" s="60"/>
      <c r="AO34" s="380"/>
      <c r="AP34" s="383"/>
      <c r="AQ34" s="383"/>
      <c r="AR34" s="383"/>
      <c r="AS34" s="383"/>
      <c r="AT34" s="383"/>
      <c r="AU34" s="384"/>
      <c r="AV34" s="376"/>
      <c r="AW34" s="528"/>
      <c r="AX34" s="528"/>
      <c r="AY34" s="528"/>
      <c r="AZ34" s="528"/>
      <c r="BA34" s="528"/>
      <c r="BB34" s="61"/>
      <c r="BC34" s="450">
        <v>427</v>
      </c>
      <c r="BD34" s="451"/>
      <c r="BE34" s="452"/>
      <c r="BF34" s="79"/>
      <c r="BG34" s="378" t="s">
        <v>192</v>
      </c>
      <c r="BH34" s="379"/>
      <c r="BI34" s="379"/>
      <c r="BJ34" s="379"/>
      <c r="BK34" s="379"/>
      <c r="BL34" s="379"/>
      <c r="BM34" s="379"/>
      <c r="BN34" s="379"/>
      <c r="BO34" s="74"/>
      <c r="BP34" s="380">
        <v>380</v>
      </c>
      <c r="BQ34" s="383"/>
      <c r="BR34" s="383"/>
      <c r="BS34" s="383"/>
      <c r="BT34" s="383"/>
      <c r="BU34" s="383"/>
      <c r="BV34" s="384"/>
      <c r="BW34" s="527"/>
      <c r="BX34" s="560"/>
      <c r="BY34" s="560"/>
      <c r="BZ34" s="560"/>
      <c r="CA34" s="560"/>
      <c r="CB34" s="560"/>
      <c r="CC34" s="61"/>
    </row>
    <row r="35" spans="1:83" ht="18.649999999999999" customHeight="1" x14ac:dyDescent="0.2">
      <c r="A35" s="367"/>
      <c r="B35" s="368"/>
      <c r="C35" s="369"/>
      <c r="D35" s="11" t="str">
        <f t="shared" si="3"/>
        <v>　</v>
      </c>
      <c r="E35" s="378" t="s">
        <v>215</v>
      </c>
      <c r="F35" s="379"/>
      <c r="G35" s="379"/>
      <c r="H35" s="379"/>
      <c r="I35" s="379"/>
      <c r="J35" s="379"/>
      <c r="K35" s="379"/>
      <c r="L35" s="379"/>
      <c r="M35" s="63"/>
      <c r="N35" s="563">
        <v>570</v>
      </c>
      <c r="O35" s="563"/>
      <c r="P35" s="563"/>
      <c r="Q35" s="563"/>
      <c r="R35" s="563"/>
      <c r="S35" s="563"/>
      <c r="T35" s="564"/>
      <c r="U35" s="376"/>
      <c r="V35" s="528"/>
      <c r="W35" s="528"/>
      <c r="X35" s="528"/>
      <c r="Y35" s="528"/>
      <c r="Z35" s="528"/>
      <c r="AA35" s="68"/>
      <c r="AB35" s="568"/>
      <c r="AC35" s="569"/>
      <c r="AD35" s="570"/>
      <c r="AE35" s="80"/>
      <c r="AF35" s="465"/>
      <c r="AG35" s="466"/>
      <c r="AH35" s="466"/>
      <c r="AI35" s="466"/>
      <c r="AJ35" s="466"/>
      <c r="AK35" s="466"/>
      <c r="AL35" s="466"/>
      <c r="AM35" s="466"/>
      <c r="AN35" s="81"/>
      <c r="AO35" s="410"/>
      <c r="AP35" s="427"/>
      <c r="AQ35" s="427"/>
      <c r="AR35" s="427"/>
      <c r="AS35" s="427"/>
      <c r="AT35" s="427"/>
      <c r="AU35" s="428"/>
      <c r="AV35" s="574"/>
      <c r="AW35" s="575"/>
      <c r="AX35" s="575"/>
      <c r="AY35" s="575"/>
      <c r="AZ35" s="575"/>
      <c r="BA35" s="575"/>
      <c r="BB35" s="82"/>
      <c r="BC35" s="367"/>
      <c r="BD35" s="368"/>
      <c r="BE35" s="369"/>
      <c r="BF35" s="83"/>
      <c r="BG35" s="378" t="s">
        <v>193</v>
      </c>
      <c r="BH35" s="379"/>
      <c r="BI35" s="379"/>
      <c r="BJ35" s="379"/>
      <c r="BK35" s="379"/>
      <c r="BL35" s="379"/>
      <c r="BM35" s="379"/>
      <c r="BN35" s="379"/>
      <c r="BO35" s="74"/>
      <c r="BP35" s="380">
        <v>330</v>
      </c>
      <c r="BQ35" s="383"/>
      <c r="BR35" s="383"/>
      <c r="BS35" s="383"/>
      <c r="BT35" s="383"/>
      <c r="BU35" s="383"/>
      <c r="BV35" s="384"/>
      <c r="BW35" s="527"/>
      <c r="BX35" s="560"/>
      <c r="BY35" s="560"/>
      <c r="BZ35" s="560"/>
      <c r="CA35" s="560"/>
      <c r="CB35" s="560"/>
      <c r="CC35" s="61"/>
    </row>
    <row r="36" spans="1:83" ht="18.649999999999999" customHeight="1" thickBot="1" x14ac:dyDescent="0.25">
      <c r="A36" s="367"/>
      <c r="B36" s="368"/>
      <c r="C36" s="369"/>
      <c r="D36" s="11" t="str">
        <f t="shared" si="3"/>
        <v>　</v>
      </c>
      <c r="E36" s="378" t="s">
        <v>216</v>
      </c>
      <c r="F36" s="379"/>
      <c r="G36" s="379"/>
      <c r="H36" s="379"/>
      <c r="I36" s="379"/>
      <c r="J36" s="379"/>
      <c r="K36" s="379"/>
      <c r="L36" s="379"/>
      <c r="M36" s="63"/>
      <c r="N36" s="561">
        <v>750</v>
      </c>
      <c r="O36" s="561"/>
      <c r="P36" s="561"/>
      <c r="Q36" s="561"/>
      <c r="R36" s="561"/>
      <c r="S36" s="561"/>
      <c r="T36" s="562"/>
      <c r="U36" s="376"/>
      <c r="V36" s="528"/>
      <c r="W36" s="528"/>
      <c r="X36" s="528"/>
      <c r="Y36" s="528"/>
      <c r="Z36" s="528"/>
      <c r="AA36" s="68"/>
      <c r="AB36" s="403" t="s">
        <v>49</v>
      </c>
      <c r="AC36" s="421"/>
      <c r="AD36" s="421"/>
      <c r="AE36" s="421"/>
      <c r="AF36" s="421"/>
      <c r="AG36" s="421"/>
      <c r="AH36" s="421"/>
      <c r="AI36" s="421"/>
      <c r="AJ36" s="421"/>
      <c r="AK36" s="421"/>
      <c r="AL36" s="421"/>
      <c r="AM36" s="421"/>
      <c r="AN36" s="421"/>
      <c r="AO36" s="576">
        <f>SUM(N42:T51,AO19:AU35)</f>
        <v>3105</v>
      </c>
      <c r="AP36" s="576"/>
      <c r="AQ36" s="576"/>
      <c r="AR36" s="576"/>
      <c r="AS36" s="576"/>
      <c r="AT36" s="576"/>
      <c r="AU36" s="577"/>
      <c r="AV36" s="407">
        <f>SUM(U42:AA51,AV19:BB35)</f>
        <v>0</v>
      </c>
      <c r="AW36" s="408"/>
      <c r="AX36" s="408"/>
      <c r="AY36" s="408"/>
      <c r="AZ36" s="408"/>
      <c r="BA36" s="408"/>
      <c r="BB36" s="409"/>
      <c r="BC36" s="367"/>
      <c r="BD36" s="368"/>
      <c r="BE36" s="369"/>
      <c r="BF36" s="83"/>
      <c r="BG36" s="378" t="s">
        <v>194</v>
      </c>
      <c r="BH36" s="379"/>
      <c r="BI36" s="379"/>
      <c r="BJ36" s="379"/>
      <c r="BK36" s="379"/>
      <c r="BL36" s="379"/>
      <c r="BM36" s="379"/>
      <c r="BN36" s="379"/>
      <c r="BO36" s="74"/>
      <c r="BP36" s="380">
        <v>25</v>
      </c>
      <c r="BQ36" s="383"/>
      <c r="BR36" s="383"/>
      <c r="BS36" s="383"/>
      <c r="BT36" s="383"/>
      <c r="BU36" s="383"/>
      <c r="BV36" s="384"/>
      <c r="BW36" s="527"/>
      <c r="BX36" s="560"/>
      <c r="BY36" s="560"/>
      <c r="BZ36" s="560"/>
      <c r="CA36" s="560"/>
      <c r="CB36" s="560"/>
      <c r="CC36" s="61"/>
    </row>
    <row r="37" spans="1:83" ht="18.649999999999999" customHeight="1" thickBot="1" x14ac:dyDescent="0.4">
      <c r="A37" s="367"/>
      <c r="B37" s="368"/>
      <c r="C37" s="369"/>
      <c r="D37" s="11" t="str">
        <f t="shared" si="3"/>
        <v>　</v>
      </c>
      <c r="E37" s="378" t="s">
        <v>217</v>
      </c>
      <c r="F37" s="379"/>
      <c r="G37" s="379"/>
      <c r="H37" s="379"/>
      <c r="I37" s="379"/>
      <c r="J37" s="379"/>
      <c r="K37" s="379"/>
      <c r="L37" s="379"/>
      <c r="M37" s="63"/>
      <c r="N37" s="561">
        <v>330</v>
      </c>
      <c r="O37" s="561"/>
      <c r="P37" s="561"/>
      <c r="Q37" s="561"/>
      <c r="R37" s="561"/>
      <c r="S37" s="561"/>
      <c r="T37" s="562"/>
      <c r="U37" s="376"/>
      <c r="V37" s="528"/>
      <c r="W37" s="528"/>
      <c r="X37" s="528"/>
      <c r="Y37" s="528"/>
      <c r="Z37" s="528"/>
      <c r="AA37" s="68"/>
      <c r="AB37" s="578" t="s">
        <v>50</v>
      </c>
      <c r="AC37" s="579"/>
      <c r="AD37" s="579"/>
      <c r="AE37" s="579"/>
      <c r="AF37" s="579"/>
      <c r="AG37" s="579"/>
      <c r="AH37" s="579"/>
      <c r="AI37" s="579"/>
      <c r="AJ37" s="579"/>
      <c r="AK37" s="579"/>
      <c r="AL37" s="579"/>
      <c r="AM37" s="579"/>
      <c r="AN37" s="579"/>
      <c r="AO37" s="579"/>
      <c r="AP37" s="84"/>
      <c r="AQ37" s="84"/>
      <c r="AR37" s="84"/>
      <c r="AS37" s="84"/>
      <c r="AT37" s="580">
        <f>SUM(N28,N41,AO36)</f>
        <v>13890</v>
      </c>
      <c r="AU37" s="581"/>
      <c r="AV37" s="581"/>
      <c r="AW37" s="581"/>
      <c r="AX37" s="581"/>
      <c r="AY37" s="581"/>
      <c r="AZ37" s="581"/>
      <c r="BA37" s="581"/>
      <c r="BB37" s="582"/>
      <c r="BC37" s="367"/>
      <c r="BD37" s="368"/>
      <c r="BE37" s="369"/>
      <c r="BF37" s="83"/>
      <c r="BG37" s="378" t="s">
        <v>195</v>
      </c>
      <c r="BH37" s="379"/>
      <c r="BI37" s="379"/>
      <c r="BJ37" s="379"/>
      <c r="BK37" s="379"/>
      <c r="BL37" s="379"/>
      <c r="BM37" s="379"/>
      <c r="BN37" s="379"/>
      <c r="BO37" s="74"/>
      <c r="BP37" s="380">
        <v>210</v>
      </c>
      <c r="BQ37" s="383"/>
      <c r="BR37" s="383"/>
      <c r="BS37" s="383"/>
      <c r="BT37" s="383"/>
      <c r="BU37" s="383"/>
      <c r="BV37" s="384"/>
      <c r="BW37" s="527"/>
      <c r="BX37" s="560"/>
      <c r="BY37" s="560"/>
      <c r="BZ37" s="560"/>
      <c r="CA37" s="560"/>
      <c r="CB37" s="560"/>
      <c r="CC37" s="61"/>
    </row>
    <row r="38" spans="1:83" ht="18.649999999999999" customHeight="1" thickBot="1" x14ac:dyDescent="0.25">
      <c r="A38" s="367"/>
      <c r="B38" s="368"/>
      <c r="C38" s="369"/>
      <c r="D38" s="46" t="str">
        <f t="shared" si="3"/>
        <v>　</v>
      </c>
      <c r="E38" s="378" t="s">
        <v>218</v>
      </c>
      <c r="F38" s="379"/>
      <c r="G38" s="379"/>
      <c r="H38" s="379"/>
      <c r="I38" s="379"/>
      <c r="J38" s="379"/>
      <c r="K38" s="379"/>
      <c r="L38" s="379"/>
      <c r="M38" s="85"/>
      <c r="N38" s="456">
        <v>100</v>
      </c>
      <c r="O38" s="456"/>
      <c r="P38" s="456"/>
      <c r="Q38" s="456"/>
      <c r="R38" s="456"/>
      <c r="S38" s="456"/>
      <c r="T38" s="583"/>
      <c r="U38" s="401"/>
      <c r="V38" s="575"/>
      <c r="W38" s="575"/>
      <c r="X38" s="575"/>
      <c r="Y38" s="575"/>
      <c r="Z38" s="575"/>
      <c r="AA38" s="86"/>
      <c r="AB38" s="584" t="s">
        <v>51</v>
      </c>
      <c r="AC38" s="585"/>
      <c r="AD38" s="585"/>
      <c r="AE38" s="585"/>
      <c r="AF38" s="585"/>
      <c r="AG38" s="585"/>
      <c r="AH38" s="585"/>
      <c r="AI38" s="585"/>
      <c r="AJ38" s="585"/>
      <c r="AK38" s="585"/>
      <c r="AL38" s="585"/>
      <c r="AM38" s="585"/>
      <c r="AN38" s="585"/>
      <c r="AO38" s="585"/>
      <c r="AP38" s="585"/>
      <c r="AQ38" s="585"/>
      <c r="AR38" s="585"/>
      <c r="AS38" s="585"/>
      <c r="AT38" s="585"/>
      <c r="AU38" s="585"/>
      <c r="AV38" s="585"/>
      <c r="AW38" s="585"/>
      <c r="AX38" s="585"/>
      <c r="AY38" s="585"/>
      <c r="AZ38" s="585"/>
      <c r="BA38" s="585"/>
      <c r="BB38" s="586"/>
      <c r="BC38" s="531"/>
      <c r="BD38" s="532"/>
      <c r="BE38" s="533"/>
      <c r="BF38" s="83"/>
      <c r="BG38" s="378" t="s">
        <v>196</v>
      </c>
      <c r="BH38" s="379"/>
      <c r="BI38" s="379"/>
      <c r="BJ38" s="379"/>
      <c r="BK38" s="379"/>
      <c r="BL38" s="379"/>
      <c r="BM38" s="379"/>
      <c r="BN38" s="379"/>
      <c r="BO38" s="74"/>
      <c r="BP38" s="380">
        <v>145</v>
      </c>
      <c r="BQ38" s="383"/>
      <c r="BR38" s="383"/>
      <c r="BS38" s="383"/>
      <c r="BT38" s="383"/>
      <c r="BU38" s="383"/>
      <c r="BV38" s="384"/>
      <c r="BW38" s="527"/>
      <c r="BX38" s="560"/>
      <c r="BY38" s="560"/>
      <c r="BZ38" s="560"/>
      <c r="CA38" s="560"/>
      <c r="CB38" s="560"/>
      <c r="CC38" s="61"/>
    </row>
    <row r="39" spans="1:83" ht="18.649999999999999" customHeight="1" x14ac:dyDescent="0.2">
      <c r="A39" s="599"/>
      <c r="B39" s="600"/>
      <c r="C39" s="601"/>
      <c r="D39" s="602" t="s">
        <v>52</v>
      </c>
      <c r="E39" s="603"/>
      <c r="F39" s="603"/>
      <c r="G39" s="603"/>
      <c r="H39" s="603"/>
      <c r="I39" s="603"/>
      <c r="J39" s="603"/>
      <c r="K39" s="603"/>
      <c r="L39" s="603"/>
      <c r="M39" s="603"/>
      <c r="N39" s="603"/>
      <c r="O39" s="603"/>
      <c r="P39" s="603"/>
      <c r="Q39" s="603"/>
      <c r="R39" s="603"/>
      <c r="S39" s="603"/>
      <c r="T39" s="603"/>
      <c r="U39" s="603"/>
      <c r="V39" s="603"/>
      <c r="W39" s="603"/>
      <c r="X39" s="603"/>
      <c r="Y39" s="603"/>
      <c r="Z39" s="603"/>
      <c r="AA39" s="604"/>
      <c r="AB39" s="364">
        <v>210</v>
      </c>
      <c r="AC39" s="511"/>
      <c r="AD39" s="512"/>
      <c r="AE39" s="7" t="str">
        <f t="shared" ref="AE39:AE51" si="4">IF(AV39&gt;AO39,"●",IF(AND(AV39&gt;0,(AO39-AV39)&gt;0),"○","　"))</f>
        <v>　</v>
      </c>
      <c r="AF39" s="370" t="s">
        <v>219</v>
      </c>
      <c r="AG39" s="370"/>
      <c r="AH39" s="370"/>
      <c r="AI39" s="370"/>
      <c r="AJ39" s="370"/>
      <c r="AK39" s="370"/>
      <c r="AL39" s="370"/>
      <c r="AM39" s="370"/>
      <c r="AN39" s="87"/>
      <c r="AO39" s="522">
        <v>1040</v>
      </c>
      <c r="AP39" s="523"/>
      <c r="AQ39" s="523"/>
      <c r="AR39" s="523"/>
      <c r="AS39" s="523"/>
      <c r="AT39" s="523"/>
      <c r="AU39" s="524"/>
      <c r="AV39" s="525"/>
      <c r="AW39" s="526"/>
      <c r="AX39" s="526"/>
      <c r="AY39" s="526"/>
      <c r="AZ39" s="526"/>
      <c r="BA39" s="526"/>
      <c r="BB39" s="61"/>
      <c r="BC39" s="450">
        <v>430</v>
      </c>
      <c r="BD39" s="451"/>
      <c r="BE39" s="452"/>
      <c r="BF39" s="11" t="s">
        <v>48</v>
      </c>
      <c r="BG39" s="378" t="s">
        <v>197</v>
      </c>
      <c r="BH39" s="379"/>
      <c r="BI39" s="379"/>
      <c r="BJ39" s="379"/>
      <c r="BK39" s="379"/>
      <c r="BL39" s="379"/>
      <c r="BM39" s="379"/>
      <c r="BN39" s="379"/>
      <c r="BO39" s="62"/>
      <c r="BP39" s="380">
        <v>255</v>
      </c>
      <c r="BQ39" s="383"/>
      <c r="BR39" s="383"/>
      <c r="BS39" s="383"/>
      <c r="BT39" s="383"/>
      <c r="BU39" s="383"/>
      <c r="BV39" s="384"/>
      <c r="BW39" s="527"/>
      <c r="BX39" s="560"/>
      <c r="BY39" s="560"/>
      <c r="BZ39" s="560"/>
      <c r="CA39" s="560"/>
      <c r="CB39" s="560"/>
      <c r="CC39" s="61"/>
    </row>
    <row r="40" spans="1:83" ht="18.649999999999999" customHeight="1" x14ac:dyDescent="0.2">
      <c r="A40" s="593"/>
      <c r="B40" s="594"/>
      <c r="C40" s="595"/>
      <c r="D40" s="596" t="s">
        <v>53</v>
      </c>
      <c r="E40" s="597"/>
      <c r="F40" s="597"/>
      <c r="G40" s="597"/>
      <c r="H40" s="597"/>
      <c r="I40" s="597"/>
      <c r="J40" s="597"/>
      <c r="K40" s="597"/>
      <c r="L40" s="597"/>
      <c r="M40" s="597"/>
      <c r="N40" s="597"/>
      <c r="O40" s="597"/>
      <c r="P40" s="597"/>
      <c r="Q40" s="597"/>
      <c r="R40" s="597"/>
      <c r="S40" s="597"/>
      <c r="T40" s="597"/>
      <c r="U40" s="597"/>
      <c r="V40" s="597"/>
      <c r="W40" s="597"/>
      <c r="X40" s="597"/>
      <c r="Y40" s="597"/>
      <c r="Z40" s="597"/>
      <c r="AA40" s="598"/>
      <c r="AB40" s="513"/>
      <c r="AC40" s="514"/>
      <c r="AD40" s="515"/>
      <c r="AE40" s="11" t="str">
        <f t="shared" si="4"/>
        <v>　</v>
      </c>
      <c r="AF40" s="378" t="s">
        <v>220</v>
      </c>
      <c r="AG40" s="379"/>
      <c r="AH40" s="379"/>
      <c r="AI40" s="379"/>
      <c r="AJ40" s="379"/>
      <c r="AK40" s="379"/>
      <c r="AL40" s="379"/>
      <c r="AM40" s="379"/>
      <c r="AN40" s="88"/>
      <c r="AO40" s="380">
        <v>1180</v>
      </c>
      <c r="AP40" s="383"/>
      <c r="AQ40" s="383"/>
      <c r="AR40" s="383"/>
      <c r="AS40" s="383"/>
      <c r="AT40" s="383"/>
      <c r="AU40" s="384"/>
      <c r="AV40" s="527"/>
      <c r="AW40" s="528"/>
      <c r="AX40" s="528"/>
      <c r="AY40" s="528"/>
      <c r="AZ40" s="528"/>
      <c r="BA40" s="528"/>
      <c r="BB40" s="61"/>
      <c r="BC40" s="367"/>
      <c r="BD40" s="368"/>
      <c r="BE40" s="369"/>
      <c r="BF40" s="89"/>
      <c r="BG40" s="378" t="s">
        <v>198</v>
      </c>
      <c r="BH40" s="379"/>
      <c r="BI40" s="379"/>
      <c r="BJ40" s="379"/>
      <c r="BK40" s="379"/>
      <c r="BL40" s="379"/>
      <c r="BM40" s="379"/>
      <c r="BN40" s="379"/>
      <c r="BO40" s="90"/>
      <c r="BP40" s="380">
        <v>140</v>
      </c>
      <c r="BQ40" s="383"/>
      <c r="BR40" s="383"/>
      <c r="BS40" s="383"/>
      <c r="BT40" s="383"/>
      <c r="BU40" s="383"/>
      <c r="BV40" s="384"/>
      <c r="BW40" s="527"/>
      <c r="BX40" s="560"/>
      <c r="BY40" s="560"/>
      <c r="BZ40" s="560"/>
      <c r="CA40" s="560"/>
      <c r="CB40" s="560"/>
      <c r="CC40" s="91"/>
    </row>
    <row r="41" spans="1:83" ht="18.649999999999999" customHeight="1" thickBot="1" x14ac:dyDescent="0.25">
      <c r="A41" s="587" t="s">
        <v>54</v>
      </c>
      <c r="B41" s="588"/>
      <c r="C41" s="588"/>
      <c r="D41" s="588"/>
      <c r="E41" s="588"/>
      <c r="F41" s="588"/>
      <c r="G41" s="588"/>
      <c r="H41" s="588"/>
      <c r="I41" s="588"/>
      <c r="J41" s="588"/>
      <c r="K41" s="588"/>
      <c r="L41" s="588"/>
      <c r="M41" s="589"/>
      <c r="N41" s="590">
        <f>SUM(N29:T40)</f>
        <v>4885</v>
      </c>
      <c r="O41" s="591"/>
      <c r="P41" s="591"/>
      <c r="Q41" s="591"/>
      <c r="R41" s="591"/>
      <c r="S41" s="591"/>
      <c r="T41" s="592"/>
      <c r="U41" s="407">
        <f>SUM(U29:AA40)</f>
        <v>0</v>
      </c>
      <c r="V41" s="408"/>
      <c r="W41" s="408"/>
      <c r="X41" s="408"/>
      <c r="Y41" s="408"/>
      <c r="Z41" s="408"/>
      <c r="AA41" s="409"/>
      <c r="AB41" s="513"/>
      <c r="AC41" s="514"/>
      <c r="AD41" s="515"/>
      <c r="AE41" s="11" t="str">
        <f t="shared" si="4"/>
        <v>　</v>
      </c>
      <c r="AF41" s="378" t="s">
        <v>221</v>
      </c>
      <c r="AG41" s="379"/>
      <c r="AH41" s="379"/>
      <c r="AI41" s="379"/>
      <c r="AJ41" s="379"/>
      <c r="AK41" s="379"/>
      <c r="AL41" s="379"/>
      <c r="AM41" s="379"/>
      <c r="AN41" s="92"/>
      <c r="AO41" s="380">
        <v>340</v>
      </c>
      <c r="AP41" s="383"/>
      <c r="AQ41" s="383"/>
      <c r="AR41" s="383"/>
      <c r="AS41" s="383"/>
      <c r="AT41" s="383"/>
      <c r="AU41" s="384"/>
      <c r="AV41" s="527"/>
      <c r="AW41" s="528"/>
      <c r="AX41" s="528"/>
      <c r="AY41" s="528"/>
      <c r="AZ41" s="528"/>
      <c r="BA41" s="528"/>
      <c r="BB41" s="61"/>
      <c r="BC41" s="367"/>
      <c r="BD41" s="368"/>
      <c r="BE41" s="369"/>
      <c r="BF41" s="93" t="s">
        <v>48</v>
      </c>
      <c r="BG41" s="378" t="s">
        <v>199</v>
      </c>
      <c r="BH41" s="379"/>
      <c r="BI41" s="379"/>
      <c r="BJ41" s="379"/>
      <c r="BK41" s="379"/>
      <c r="BL41" s="379"/>
      <c r="BM41" s="379"/>
      <c r="BN41" s="379"/>
      <c r="BO41" s="94"/>
      <c r="BP41" s="390">
        <v>25</v>
      </c>
      <c r="BQ41" s="540"/>
      <c r="BR41" s="540"/>
      <c r="BS41" s="540"/>
      <c r="BT41" s="540"/>
      <c r="BU41" s="540"/>
      <c r="BV41" s="541"/>
      <c r="BW41" s="527"/>
      <c r="BX41" s="560"/>
      <c r="BY41" s="560"/>
      <c r="BZ41" s="560"/>
      <c r="CA41" s="560"/>
      <c r="CB41" s="560"/>
      <c r="CC41" s="91"/>
    </row>
    <row r="42" spans="1:83" ht="18.649999999999999" customHeight="1" x14ac:dyDescent="0.2">
      <c r="A42" s="364">
        <v>391</v>
      </c>
      <c r="B42" s="365"/>
      <c r="C42" s="366"/>
      <c r="D42" s="7" t="str">
        <f t="shared" ref="D42:D51" si="5">IF(U42&gt;N42,"●",IF(AND(U42&gt;0,(N42-U42)&gt;0),"○","　"))</f>
        <v>　</v>
      </c>
      <c r="E42" s="370" t="s">
        <v>230</v>
      </c>
      <c r="F42" s="370"/>
      <c r="G42" s="370"/>
      <c r="H42" s="370"/>
      <c r="I42" s="370"/>
      <c r="J42" s="370"/>
      <c r="K42" s="370"/>
      <c r="L42" s="370"/>
      <c r="M42" s="55"/>
      <c r="N42" s="605">
        <v>5</v>
      </c>
      <c r="O42" s="605"/>
      <c r="P42" s="605"/>
      <c r="Q42" s="605"/>
      <c r="R42" s="605"/>
      <c r="S42" s="605"/>
      <c r="T42" s="606"/>
      <c r="U42" s="374"/>
      <c r="V42" s="526"/>
      <c r="W42" s="526"/>
      <c r="X42" s="526"/>
      <c r="Y42" s="526"/>
      <c r="Z42" s="526"/>
      <c r="AA42" s="56"/>
      <c r="AB42" s="513"/>
      <c r="AC42" s="514"/>
      <c r="AD42" s="515"/>
      <c r="AE42" s="66" t="str">
        <f t="shared" si="4"/>
        <v>　</v>
      </c>
      <c r="AF42" s="378" t="s">
        <v>222</v>
      </c>
      <c r="AG42" s="379"/>
      <c r="AH42" s="379"/>
      <c r="AI42" s="379"/>
      <c r="AJ42" s="379"/>
      <c r="AK42" s="379"/>
      <c r="AL42" s="379"/>
      <c r="AM42" s="379"/>
      <c r="AN42" s="92"/>
      <c r="AO42" s="380">
        <v>5</v>
      </c>
      <c r="AP42" s="383"/>
      <c r="AQ42" s="383"/>
      <c r="AR42" s="383"/>
      <c r="AS42" s="383"/>
      <c r="AT42" s="383"/>
      <c r="AU42" s="384"/>
      <c r="AV42" s="376"/>
      <c r="AW42" s="528"/>
      <c r="AX42" s="528"/>
      <c r="AY42" s="528"/>
      <c r="AZ42" s="528"/>
      <c r="BA42" s="528"/>
      <c r="BB42" s="61"/>
      <c r="BC42" s="607" t="s">
        <v>55</v>
      </c>
      <c r="BD42" s="608"/>
      <c r="BE42" s="608"/>
      <c r="BF42" s="608"/>
      <c r="BG42" s="608"/>
      <c r="BH42" s="608"/>
      <c r="BI42" s="608"/>
      <c r="BJ42" s="608"/>
      <c r="BK42" s="608"/>
      <c r="BL42" s="608"/>
      <c r="BM42" s="608"/>
      <c r="BN42" s="608"/>
      <c r="BO42" s="608"/>
      <c r="BP42" s="608"/>
      <c r="BQ42" s="608"/>
      <c r="BR42" s="608"/>
      <c r="BS42" s="608"/>
      <c r="BT42" s="608"/>
      <c r="BU42" s="608"/>
      <c r="BV42" s="608"/>
      <c r="BW42" s="608"/>
      <c r="BX42" s="608"/>
      <c r="BY42" s="608"/>
      <c r="BZ42" s="608"/>
      <c r="CA42" s="608"/>
      <c r="CB42" s="608"/>
      <c r="CC42" s="95"/>
    </row>
    <row r="43" spans="1:83" ht="18.649999999999999" customHeight="1" thickBot="1" x14ac:dyDescent="0.25">
      <c r="A43" s="516"/>
      <c r="B43" s="517"/>
      <c r="C43" s="518"/>
      <c r="D43" s="11" t="str">
        <f t="shared" si="5"/>
        <v>　</v>
      </c>
      <c r="E43" s="378" t="s">
        <v>231</v>
      </c>
      <c r="F43" s="379"/>
      <c r="G43" s="379"/>
      <c r="H43" s="379"/>
      <c r="I43" s="379"/>
      <c r="J43" s="379"/>
      <c r="K43" s="379"/>
      <c r="L43" s="379"/>
      <c r="M43" s="60"/>
      <c r="N43" s="561">
        <v>20</v>
      </c>
      <c r="O43" s="561"/>
      <c r="P43" s="561"/>
      <c r="Q43" s="561"/>
      <c r="R43" s="561"/>
      <c r="S43" s="561"/>
      <c r="T43" s="562"/>
      <c r="U43" s="376"/>
      <c r="V43" s="528"/>
      <c r="W43" s="528"/>
      <c r="X43" s="528"/>
      <c r="Y43" s="528"/>
      <c r="Z43" s="528"/>
      <c r="AA43" s="61"/>
      <c r="AB43" s="513"/>
      <c r="AC43" s="514"/>
      <c r="AD43" s="515"/>
      <c r="AE43" s="11" t="str">
        <f t="shared" si="4"/>
        <v>　</v>
      </c>
      <c r="AF43" s="378" t="s">
        <v>223</v>
      </c>
      <c r="AG43" s="379"/>
      <c r="AH43" s="379"/>
      <c r="AI43" s="379"/>
      <c r="AJ43" s="379"/>
      <c r="AK43" s="379"/>
      <c r="AL43" s="379"/>
      <c r="AM43" s="379"/>
      <c r="AN43" s="92"/>
      <c r="AO43" s="380">
        <v>90</v>
      </c>
      <c r="AP43" s="383"/>
      <c r="AQ43" s="383"/>
      <c r="AR43" s="383"/>
      <c r="AS43" s="383"/>
      <c r="AT43" s="383"/>
      <c r="AU43" s="384"/>
      <c r="AV43" s="376"/>
      <c r="AW43" s="528"/>
      <c r="AX43" s="528"/>
      <c r="AY43" s="528"/>
      <c r="AZ43" s="528"/>
      <c r="BA43" s="528"/>
      <c r="BB43" s="61"/>
      <c r="BC43" s="403" t="s">
        <v>56</v>
      </c>
      <c r="BD43" s="609"/>
      <c r="BE43" s="609"/>
      <c r="BF43" s="609"/>
      <c r="BG43" s="609"/>
      <c r="BH43" s="609"/>
      <c r="BI43" s="609"/>
      <c r="BJ43" s="609"/>
      <c r="BK43" s="609"/>
      <c r="BL43" s="609"/>
      <c r="BM43" s="609"/>
      <c r="BN43" s="609"/>
      <c r="BO43" s="609"/>
      <c r="BP43" s="405">
        <f>SUM(AO47:AU51,BP19:BV42)</f>
        <v>6175</v>
      </c>
      <c r="BQ43" s="440"/>
      <c r="BR43" s="440"/>
      <c r="BS43" s="440"/>
      <c r="BT43" s="440"/>
      <c r="BU43" s="440"/>
      <c r="BV43" s="441"/>
      <c r="BW43" s="413">
        <f>SUM(AV47:BB51,BW19:CC41)</f>
        <v>0</v>
      </c>
      <c r="BX43" s="414"/>
      <c r="BY43" s="414"/>
      <c r="BZ43" s="414"/>
      <c r="CA43" s="414"/>
      <c r="CB43" s="414"/>
      <c r="CC43" s="415"/>
    </row>
    <row r="44" spans="1:83" ht="18.649999999999999" customHeight="1" x14ac:dyDescent="0.2">
      <c r="A44" s="519"/>
      <c r="B44" s="520"/>
      <c r="C44" s="521"/>
      <c r="D44" s="11" t="str">
        <f t="shared" si="5"/>
        <v>　</v>
      </c>
      <c r="E44" s="378" t="s">
        <v>232</v>
      </c>
      <c r="F44" s="379"/>
      <c r="G44" s="379"/>
      <c r="H44" s="379"/>
      <c r="I44" s="379"/>
      <c r="J44" s="379"/>
      <c r="K44" s="379"/>
      <c r="L44" s="379"/>
      <c r="M44" s="96"/>
      <c r="N44" s="610">
        <v>10</v>
      </c>
      <c r="O44" s="610"/>
      <c r="P44" s="610"/>
      <c r="Q44" s="610"/>
      <c r="R44" s="610"/>
      <c r="S44" s="610"/>
      <c r="T44" s="611"/>
      <c r="U44" s="376"/>
      <c r="V44" s="528"/>
      <c r="W44" s="528"/>
      <c r="X44" s="528"/>
      <c r="Y44" s="528"/>
      <c r="Z44" s="528"/>
      <c r="AA44" s="61"/>
      <c r="AB44" s="513"/>
      <c r="AC44" s="514"/>
      <c r="AD44" s="515"/>
      <c r="AE44" s="11" t="str">
        <f t="shared" si="4"/>
        <v>　</v>
      </c>
      <c r="AF44" s="378" t="s">
        <v>224</v>
      </c>
      <c r="AG44" s="379"/>
      <c r="AH44" s="379"/>
      <c r="AI44" s="379"/>
      <c r="AJ44" s="379"/>
      <c r="AK44" s="379"/>
      <c r="AL44" s="379"/>
      <c r="AM44" s="379"/>
      <c r="AN44" s="92"/>
      <c r="AO44" s="380">
        <v>20</v>
      </c>
      <c r="AP44" s="383"/>
      <c r="AQ44" s="383"/>
      <c r="AR44" s="383"/>
      <c r="AS44" s="383"/>
      <c r="AT44" s="383"/>
      <c r="AU44" s="384"/>
      <c r="AV44" s="527"/>
      <c r="AW44" s="528"/>
      <c r="AX44" s="528"/>
      <c r="AY44" s="528"/>
      <c r="AZ44" s="528"/>
      <c r="BA44" s="528"/>
      <c r="BB44" s="61"/>
      <c r="BC44" s="364">
        <v>209</v>
      </c>
      <c r="BD44" s="612"/>
      <c r="BE44" s="613"/>
      <c r="BF44" s="7" t="str">
        <f>IF(BW44&gt;BP44,"●",IF(AND(BW44&gt;0,(BP44-BW44)&gt;0),"○","　"))</f>
        <v>　</v>
      </c>
      <c r="BG44" s="370" t="s">
        <v>200</v>
      </c>
      <c r="BH44" s="370"/>
      <c r="BI44" s="370"/>
      <c r="BJ44" s="370"/>
      <c r="BK44" s="370"/>
      <c r="BL44" s="370"/>
      <c r="BM44" s="370"/>
      <c r="BN44" s="370"/>
      <c r="BO44" s="55"/>
      <c r="BP44" s="522">
        <v>120</v>
      </c>
      <c r="BQ44" s="523"/>
      <c r="BR44" s="523"/>
      <c r="BS44" s="523"/>
      <c r="BT44" s="523"/>
      <c r="BU44" s="523"/>
      <c r="BV44" s="524"/>
      <c r="BW44" s="525"/>
      <c r="BX44" s="526"/>
      <c r="BY44" s="526"/>
      <c r="BZ44" s="526"/>
      <c r="CA44" s="526"/>
      <c r="CB44" s="526"/>
      <c r="CC44" s="61"/>
    </row>
    <row r="45" spans="1:83" ht="18.649999999999999" customHeight="1" x14ac:dyDescent="0.2">
      <c r="A45" s="450">
        <v>392</v>
      </c>
      <c r="B45" s="617"/>
      <c r="C45" s="618"/>
      <c r="D45" s="11" t="str">
        <f t="shared" si="5"/>
        <v>　</v>
      </c>
      <c r="E45" s="378" t="s">
        <v>233</v>
      </c>
      <c r="F45" s="379"/>
      <c r="G45" s="379"/>
      <c r="H45" s="379"/>
      <c r="I45" s="379"/>
      <c r="J45" s="379"/>
      <c r="K45" s="379"/>
      <c r="L45" s="379"/>
      <c r="M45" s="69"/>
      <c r="N45" s="561">
        <v>80</v>
      </c>
      <c r="O45" s="561"/>
      <c r="P45" s="561"/>
      <c r="Q45" s="561"/>
      <c r="R45" s="561"/>
      <c r="S45" s="561"/>
      <c r="T45" s="562"/>
      <c r="U45" s="376"/>
      <c r="V45" s="528"/>
      <c r="W45" s="528"/>
      <c r="X45" s="528"/>
      <c r="Y45" s="528"/>
      <c r="Z45" s="528"/>
      <c r="AA45" s="61"/>
      <c r="AB45" s="614"/>
      <c r="AC45" s="615"/>
      <c r="AD45" s="616"/>
      <c r="AE45" s="11" t="str">
        <f t="shared" si="4"/>
        <v>　</v>
      </c>
      <c r="AF45" s="378"/>
      <c r="AG45" s="379"/>
      <c r="AH45" s="379"/>
      <c r="AI45" s="379"/>
      <c r="AJ45" s="379"/>
      <c r="AK45" s="379"/>
      <c r="AL45" s="379"/>
      <c r="AM45" s="379"/>
      <c r="AN45" s="97"/>
      <c r="AO45" s="625"/>
      <c r="AP45" s="626"/>
      <c r="AQ45" s="626"/>
      <c r="AR45" s="626"/>
      <c r="AS45" s="626"/>
      <c r="AT45" s="626"/>
      <c r="AU45" s="627"/>
      <c r="AV45" s="393"/>
      <c r="AW45" s="543"/>
      <c r="AX45" s="543"/>
      <c r="AY45" s="543"/>
      <c r="AZ45" s="543"/>
      <c r="BA45" s="543"/>
      <c r="BB45" s="76"/>
      <c r="BC45" s="516"/>
      <c r="BD45" s="517"/>
      <c r="BE45" s="518"/>
      <c r="BF45" s="11" t="str">
        <f>IF(BW45&gt;BP45,"●",IF(AND(BW45&gt;0,(BP45-BW45)&gt;0),"○","　"))</f>
        <v>　</v>
      </c>
      <c r="BG45" s="378" t="s">
        <v>201</v>
      </c>
      <c r="BH45" s="379"/>
      <c r="BI45" s="379"/>
      <c r="BJ45" s="379"/>
      <c r="BK45" s="379"/>
      <c r="BL45" s="379"/>
      <c r="BM45" s="379"/>
      <c r="BN45" s="379"/>
      <c r="BO45" s="98"/>
      <c r="BP45" s="380">
        <v>580</v>
      </c>
      <c r="BQ45" s="383"/>
      <c r="BR45" s="383"/>
      <c r="BS45" s="383"/>
      <c r="BT45" s="383"/>
      <c r="BU45" s="383"/>
      <c r="BV45" s="384"/>
      <c r="BW45" s="527"/>
      <c r="BX45" s="528"/>
      <c r="BY45" s="528"/>
      <c r="BZ45" s="528"/>
      <c r="CA45" s="528"/>
      <c r="CB45" s="528"/>
      <c r="CC45" s="61"/>
      <c r="CE45" s="99"/>
    </row>
    <row r="46" spans="1:83" ht="18.649999999999999" customHeight="1" thickBot="1" x14ac:dyDescent="0.25">
      <c r="A46" s="619"/>
      <c r="B46" s="620"/>
      <c r="C46" s="621"/>
      <c r="D46" s="11" t="str">
        <f t="shared" si="5"/>
        <v>　</v>
      </c>
      <c r="E46" s="378" t="s">
        <v>234</v>
      </c>
      <c r="F46" s="379"/>
      <c r="G46" s="379"/>
      <c r="H46" s="379"/>
      <c r="I46" s="379"/>
      <c r="J46" s="379"/>
      <c r="K46" s="379"/>
      <c r="L46" s="379"/>
      <c r="M46" s="69"/>
      <c r="N46" s="561">
        <v>90</v>
      </c>
      <c r="O46" s="561"/>
      <c r="P46" s="561"/>
      <c r="Q46" s="561"/>
      <c r="R46" s="561"/>
      <c r="S46" s="561"/>
      <c r="T46" s="562"/>
      <c r="U46" s="376"/>
      <c r="V46" s="528"/>
      <c r="W46" s="528"/>
      <c r="X46" s="528"/>
      <c r="Y46" s="528"/>
      <c r="Z46" s="528"/>
      <c r="AA46" s="61"/>
      <c r="AB46" s="403" t="s">
        <v>57</v>
      </c>
      <c r="AC46" s="404"/>
      <c r="AD46" s="404"/>
      <c r="AE46" s="404"/>
      <c r="AF46" s="404"/>
      <c r="AG46" s="404"/>
      <c r="AH46" s="404"/>
      <c r="AI46" s="404"/>
      <c r="AJ46" s="404"/>
      <c r="AK46" s="404"/>
      <c r="AL46" s="404"/>
      <c r="AM46" s="404"/>
      <c r="AN46" s="404"/>
      <c r="AO46" s="405">
        <f>SUM(AO39:AU45)</f>
        <v>2675</v>
      </c>
      <c r="AP46" s="440"/>
      <c r="AQ46" s="440"/>
      <c r="AR46" s="440"/>
      <c r="AS46" s="440"/>
      <c r="AT46" s="440"/>
      <c r="AU46" s="441"/>
      <c r="AV46" s="413">
        <f>SUM(AV39:BB45)</f>
        <v>0</v>
      </c>
      <c r="AW46" s="414"/>
      <c r="AX46" s="414"/>
      <c r="AY46" s="414"/>
      <c r="AZ46" s="414"/>
      <c r="BA46" s="414"/>
      <c r="BB46" s="415"/>
      <c r="BC46" s="516"/>
      <c r="BD46" s="517"/>
      <c r="BE46" s="518"/>
      <c r="BF46" s="11" t="str">
        <f>IF(BW46&gt;BP46,"●",IF(AND(BW46&gt;0,(BP46-BW46)&gt;0),"○","　"))</f>
        <v>　</v>
      </c>
      <c r="BG46" s="378" t="s">
        <v>202</v>
      </c>
      <c r="BH46" s="379"/>
      <c r="BI46" s="379"/>
      <c r="BJ46" s="379"/>
      <c r="BK46" s="379"/>
      <c r="BL46" s="379"/>
      <c r="BM46" s="379"/>
      <c r="BN46" s="379"/>
      <c r="BO46" s="74"/>
      <c r="BP46" s="380">
        <v>55</v>
      </c>
      <c r="BQ46" s="383"/>
      <c r="BR46" s="383"/>
      <c r="BS46" s="383"/>
      <c r="BT46" s="383"/>
      <c r="BU46" s="383"/>
      <c r="BV46" s="384"/>
      <c r="BW46" s="527"/>
      <c r="BX46" s="528"/>
      <c r="BY46" s="528"/>
      <c r="BZ46" s="528"/>
      <c r="CA46" s="528"/>
      <c r="CB46" s="528"/>
      <c r="CC46" s="61"/>
      <c r="CE46" s="100"/>
    </row>
    <row r="47" spans="1:83" ht="18.649999999999999" customHeight="1" x14ac:dyDescent="0.2">
      <c r="A47" s="450">
        <v>394</v>
      </c>
      <c r="B47" s="617"/>
      <c r="C47" s="618"/>
      <c r="D47" s="11" t="str">
        <f t="shared" si="5"/>
        <v>　</v>
      </c>
      <c r="E47" s="378" t="s">
        <v>235</v>
      </c>
      <c r="F47" s="379"/>
      <c r="G47" s="379"/>
      <c r="H47" s="379"/>
      <c r="I47" s="379"/>
      <c r="J47" s="379"/>
      <c r="K47" s="379"/>
      <c r="L47" s="379"/>
      <c r="M47" s="96"/>
      <c r="N47" s="561">
        <v>330</v>
      </c>
      <c r="O47" s="561"/>
      <c r="P47" s="561"/>
      <c r="Q47" s="561"/>
      <c r="R47" s="561"/>
      <c r="S47" s="561"/>
      <c r="T47" s="562"/>
      <c r="U47" s="376"/>
      <c r="V47" s="528"/>
      <c r="W47" s="528"/>
      <c r="X47" s="528"/>
      <c r="Y47" s="528"/>
      <c r="Z47" s="528"/>
      <c r="AA47" s="61"/>
      <c r="AB47" s="364">
        <v>215</v>
      </c>
      <c r="AC47" s="365"/>
      <c r="AD47" s="366"/>
      <c r="AE47" s="7" t="str">
        <f t="shared" si="4"/>
        <v>　</v>
      </c>
      <c r="AF47" s="370" t="s">
        <v>225</v>
      </c>
      <c r="AG47" s="370"/>
      <c r="AH47" s="370"/>
      <c r="AI47" s="370"/>
      <c r="AJ47" s="370"/>
      <c r="AK47" s="370"/>
      <c r="AL47" s="370"/>
      <c r="AM47" s="370"/>
      <c r="AN47" s="57"/>
      <c r="AO47" s="522">
        <v>110</v>
      </c>
      <c r="AP47" s="523"/>
      <c r="AQ47" s="523"/>
      <c r="AR47" s="523"/>
      <c r="AS47" s="523"/>
      <c r="AT47" s="523"/>
      <c r="AU47" s="524"/>
      <c r="AV47" s="525"/>
      <c r="AW47" s="526"/>
      <c r="AX47" s="526"/>
      <c r="AY47" s="526"/>
      <c r="AZ47" s="526"/>
      <c r="BA47" s="526"/>
      <c r="BB47" s="56"/>
      <c r="BC47" s="516"/>
      <c r="BD47" s="517"/>
      <c r="BE47" s="518"/>
      <c r="BF47" s="66" t="str">
        <f>IF(BW47&gt;BP47,"●",IF(AND(BW47&gt;0,(BP47-BW47)&gt;0),"○","　"))</f>
        <v>　</v>
      </c>
      <c r="BG47" s="378" t="s">
        <v>203</v>
      </c>
      <c r="BH47" s="379"/>
      <c r="BI47" s="379"/>
      <c r="BJ47" s="379"/>
      <c r="BK47" s="379"/>
      <c r="BL47" s="379"/>
      <c r="BM47" s="379"/>
      <c r="BN47" s="379"/>
      <c r="BO47" s="74"/>
      <c r="BP47" s="380">
        <v>105</v>
      </c>
      <c r="BQ47" s="383"/>
      <c r="BR47" s="383"/>
      <c r="BS47" s="383"/>
      <c r="BT47" s="383"/>
      <c r="BU47" s="383"/>
      <c r="BV47" s="384"/>
      <c r="BW47" s="527"/>
      <c r="BX47" s="528"/>
      <c r="BY47" s="528"/>
      <c r="BZ47" s="528"/>
      <c r="CA47" s="528"/>
      <c r="CB47" s="528"/>
      <c r="CC47" s="61"/>
    </row>
    <row r="48" spans="1:83" ht="18.649999999999999" customHeight="1" x14ac:dyDescent="0.2">
      <c r="A48" s="619"/>
      <c r="B48" s="620"/>
      <c r="C48" s="621"/>
      <c r="D48" s="11" t="str">
        <f t="shared" si="5"/>
        <v>　</v>
      </c>
      <c r="E48" s="378" t="s">
        <v>236</v>
      </c>
      <c r="F48" s="379"/>
      <c r="G48" s="379"/>
      <c r="H48" s="379"/>
      <c r="I48" s="379"/>
      <c r="J48" s="379"/>
      <c r="K48" s="379"/>
      <c r="L48" s="379"/>
      <c r="M48" s="69"/>
      <c r="N48" s="561">
        <v>5</v>
      </c>
      <c r="O48" s="561"/>
      <c r="P48" s="561"/>
      <c r="Q48" s="561"/>
      <c r="R48" s="561"/>
      <c r="S48" s="561"/>
      <c r="T48" s="562"/>
      <c r="U48" s="376"/>
      <c r="V48" s="528"/>
      <c r="W48" s="528"/>
      <c r="X48" s="528"/>
      <c r="Y48" s="528"/>
      <c r="Z48" s="528"/>
      <c r="AA48" s="61"/>
      <c r="AB48" s="367"/>
      <c r="AC48" s="368"/>
      <c r="AD48" s="369"/>
      <c r="AE48" s="11" t="str">
        <f t="shared" si="4"/>
        <v>　</v>
      </c>
      <c r="AF48" s="378" t="s">
        <v>226</v>
      </c>
      <c r="AG48" s="379"/>
      <c r="AH48" s="379"/>
      <c r="AI48" s="379"/>
      <c r="AJ48" s="379"/>
      <c r="AK48" s="379"/>
      <c r="AL48" s="379"/>
      <c r="AM48" s="379"/>
      <c r="AN48" s="62"/>
      <c r="AO48" s="380">
        <v>530</v>
      </c>
      <c r="AP48" s="383"/>
      <c r="AQ48" s="383"/>
      <c r="AR48" s="383"/>
      <c r="AS48" s="383"/>
      <c r="AT48" s="383"/>
      <c r="AU48" s="384"/>
      <c r="AV48" s="527"/>
      <c r="AW48" s="528"/>
      <c r="AX48" s="528"/>
      <c r="AY48" s="528"/>
      <c r="AZ48" s="528"/>
      <c r="BA48" s="528"/>
      <c r="BB48" s="61"/>
      <c r="BC48" s="593"/>
      <c r="BD48" s="594"/>
      <c r="BE48" s="595"/>
      <c r="BF48" s="101"/>
      <c r="BG48" s="465"/>
      <c r="BH48" s="466"/>
      <c r="BI48" s="466"/>
      <c r="BJ48" s="466"/>
      <c r="BK48" s="466"/>
      <c r="BL48" s="466"/>
      <c r="BM48" s="466"/>
      <c r="BN48" s="466"/>
      <c r="BO48" s="102"/>
      <c r="BP48" s="410"/>
      <c r="BQ48" s="427"/>
      <c r="BR48" s="427"/>
      <c r="BS48" s="427"/>
      <c r="BT48" s="427"/>
      <c r="BU48" s="427"/>
      <c r="BV48" s="428"/>
      <c r="BW48" s="574"/>
      <c r="BX48" s="575"/>
      <c r="BY48" s="575"/>
      <c r="BZ48" s="575"/>
      <c r="CA48" s="575"/>
      <c r="CB48" s="575"/>
      <c r="CC48" s="82"/>
    </row>
    <row r="49" spans="1:81" ht="18.649999999999999" customHeight="1" thickBot="1" x14ac:dyDescent="0.25">
      <c r="A49" s="450">
        <v>395</v>
      </c>
      <c r="B49" s="451"/>
      <c r="C49" s="452"/>
      <c r="D49" s="11" t="str">
        <f t="shared" si="5"/>
        <v>　</v>
      </c>
      <c r="E49" s="378" t="s">
        <v>237</v>
      </c>
      <c r="F49" s="379"/>
      <c r="G49" s="379"/>
      <c r="H49" s="379"/>
      <c r="I49" s="379"/>
      <c r="J49" s="379"/>
      <c r="K49" s="379"/>
      <c r="L49" s="379"/>
      <c r="M49" s="96"/>
      <c r="N49" s="561">
        <v>470</v>
      </c>
      <c r="O49" s="561"/>
      <c r="P49" s="561"/>
      <c r="Q49" s="561"/>
      <c r="R49" s="561"/>
      <c r="S49" s="561"/>
      <c r="T49" s="562"/>
      <c r="U49" s="376"/>
      <c r="V49" s="528"/>
      <c r="W49" s="528"/>
      <c r="X49" s="528"/>
      <c r="Y49" s="528"/>
      <c r="Z49" s="528"/>
      <c r="AA49" s="61"/>
      <c r="AB49" s="531"/>
      <c r="AC49" s="532"/>
      <c r="AD49" s="533"/>
      <c r="AE49" s="11" t="str">
        <f t="shared" si="4"/>
        <v>　</v>
      </c>
      <c r="AF49" s="378" t="s">
        <v>227</v>
      </c>
      <c r="AG49" s="379"/>
      <c r="AH49" s="379"/>
      <c r="AI49" s="379"/>
      <c r="AJ49" s="379"/>
      <c r="AK49" s="379"/>
      <c r="AL49" s="379"/>
      <c r="AM49" s="379"/>
      <c r="AN49" s="62"/>
      <c r="AO49" s="380">
        <v>165</v>
      </c>
      <c r="AP49" s="383"/>
      <c r="AQ49" s="383"/>
      <c r="AR49" s="383"/>
      <c r="AS49" s="383"/>
      <c r="AT49" s="383"/>
      <c r="AU49" s="384"/>
      <c r="AV49" s="527"/>
      <c r="AW49" s="528"/>
      <c r="AX49" s="528"/>
      <c r="AY49" s="528"/>
      <c r="AZ49" s="528"/>
      <c r="BA49" s="528"/>
      <c r="BB49" s="61"/>
      <c r="BC49" s="507" t="s">
        <v>58</v>
      </c>
      <c r="BD49" s="421"/>
      <c r="BE49" s="421"/>
      <c r="BF49" s="421"/>
      <c r="BG49" s="421"/>
      <c r="BH49" s="421"/>
      <c r="BI49" s="421"/>
      <c r="BJ49" s="421"/>
      <c r="BK49" s="421"/>
      <c r="BL49" s="421"/>
      <c r="BM49" s="421"/>
      <c r="BN49" s="421"/>
      <c r="BO49" s="421"/>
      <c r="BP49" s="422">
        <f>SUM(BP44:BV48)</f>
        <v>860</v>
      </c>
      <c r="BQ49" s="422"/>
      <c r="BR49" s="422"/>
      <c r="BS49" s="422"/>
      <c r="BT49" s="422"/>
      <c r="BU49" s="422"/>
      <c r="BV49" s="423"/>
      <c r="BW49" s="407">
        <f>SUM(BW44:CC48)</f>
        <v>0</v>
      </c>
      <c r="BX49" s="408"/>
      <c r="BY49" s="408"/>
      <c r="BZ49" s="408"/>
      <c r="CA49" s="408"/>
      <c r="CB49" s="408"/>
      <c r="CC49" s="409"/>
    </row>
    <row r="50" spans="1:81" ht="18.649999999999999" customHeight="1" thickBot="1" x14ac:dyDescent="0.4">
      <c r="A50" s="367"/>
      <c r="B50" s="368"/>
      <c r="C50" s="369"/>
      <c r="D50" s="11" t="str">
        <f t="shared" si="5"/>
        <v>　</v>
      </c>
      <c r="E50" s="378" t="s">
        <v>238</v>
      </c>
      <c r="F50" s="379"/>
      <c r="G50" s="379"/>
      <c r="H50" s="379"/>
      <c r="I50" s="379"/>
      <c r="J50" s="379"/>
      <c r="K50" s="379"/>
      <c r="L50" s="379"/>
      <c r="M50" s="74"/>
      <c r="N50" s="561">
        <v>50</v>
      </c>
      <c r="O50" s="561"/>
      <c r="P50" s="561"/>
      <c r="Q50" s="561"/>
      <c r="R50" s="561"/>
      <c r="S50" s="561"/>
      <c r="T50" s="562"/>
      <c r="U50" s="376"/>
      <c r="V50" s="528"/>
      <c r="W50" s="528"/>
      <c r="X50" s="528"/>
      <c r="Y50" s="528"/>
      <c r="Z50" s="528"/>
      <c r="AA50" s="61"/>
      <c r="AB50" s="450">
        <v>216</v>
      </c>
      <c r="AC50" s="451"/>
      <c r="AD50" s="452"/>
      <c r="AE50" s="66" t="str">
        <f t="shared" si="4"/>
        <v>　</v>
      </c>
      <c r="AF50" s="378" t="s">
        <v>228</v>
      </c>
      <c r="AG50" s="379"/>
      <c r="AH50" s="379"/>
      <c r="AI50" s="379"/>
      <c r="AJ50" s="379"/>
      <c r="AK50" s="379"/>
      <c r="AL50" s="379"/>
      <c r="AM50" s="379"/>
      <c r="AN50" s="62"/>
      <c r="AO50" s="380">
        <v>360</v>
      </c>
      <c r="AP50" s="383"/>
      <c r="AQ50" s="383"/>
      <c r="AR50" s="383"/>
      <c r="AS50" s="383"/>
      <c r="AT50" s="383"/>
      <c r="AU50" s="384"/>
      <c r="AV50" s="376"/>
      <c r="AW50" s="528"/>
      <c r="AX50" s="528"/>
      <c r="AY50" s="528"/>
      <c r="AZ50" s="528"/>
      <c r="BA50" s="528"/>
      <c r="BB50" s="61"/>
      <c r="BC50" s="578" t="s">
        <v>50</v>
      </c>
      <c r="BD50" s="579"/>
      <c r="BE50" s="579"/>
      <c r="BF50" s="579"/>
      <c r="BG50" s="579"/>
      <c r="BH50" s="579"/>
      <c r="BI50" s="579"/>
      <c r="BJ50" s="579"/>
      <c r="BK50" s="579"/>
      <c r="BL50" s="579"/>
      <c r="BM50" s="579"/>
      <c r="BN50" s="579"/>
      <c r="BO50" s="579"/>
      <c r="BP50" s="579"/>
      <c r="BQ50" s="84"/>
      <c r="BR50" s="84"/>
      <c r="BS50" s="84"/>
      <c r="BT50" s="84"/>
      <c r="BU50" s="580">
        <f>SUM(AO46,BP43,BP49)</f>
        <v>9710</v>
      </c>
      <c r="BV50" s="581"/>
      <c r="BW50" s="581"/>
      <c r="BX50" s="581"/>
      <c r="BY50" s="581"/>
      <c r="BZ50" s="581"/>
      <c r="CA50" s="581"/>
      <c r="CB50" s="581"/>
      <c r="CC50" s="582"/>
    </row>
    <row r="51" spans="1:81" ht="18.649999999999999" customHeight="1" thickBot="1" x14ac:dyDescent="0.4">
      <c r="A51" s="622"/>
      <c r="B51" s="623"/>
      <c r="C51" s="624"/>
      <c r="D51" s="103" t="str">
        <f t="shared" si="5"/>
        <v>　</v>
      </c>
      <c r="E51" s="628" t="s">
        <v>239</v>
      </c>
      <c r="F51" s="629"/>
      <c r="G51" s="629"/>
      <c r="H51" s="629"/>
      <c r="I51" s="629"/>
      <c r="J51" s="629"/>
      <c r="K51" s="629"/>
      <c r="L51" s="629"/>
      <c r="M51" s="104"/>
      <c r="N51" s="630">
        <v>5</v>
      </c>
      <c r="O51" s="630"/>
      <c r="P51" s="630"/>
      <c r="Q51" s="630"/>
      <c r="R51" s="630"/>
      <c r="S51" s="630"/>
      <c r="T51" s="631"/>
      <c r="U51" s="632"/>
      <c r="V51" s="633"/>
      <c r="W51" s="633"/>
      <c r="X51" s="633"/>
      <c r="Y51" s="633"/>
      <c r="Z51" s="633"/>
      <c r="AA51" s="105"/>
      <c r="AB51" s="622"/>
      <c r="AC51" s="623"/>
      <c r="AD51" s="624"/>
      <c r="AE51" s="103" t="str">
        <f t="shared" si="4"/>
        <v>　</v>
      </c>
      <c r="AF51" s="628" t="s">
        <v>229</v>
      </c>
      <c r="AG51" s="629"/>
      <c r="AH51" s="629"/>
      <c r="AI51" s="629"/>
      <c r="AJ51" s="629"/>
      <c r="AK51" s="629"/>
      <c r="AL51" s="629"/>
      <c r="AM51" s="629"/>
      <c r="AN51" s="106"/>
      <c r="AO51" s="634">
        <v>15</v>
      </c>
      <c r="AP51" s="576"/>
      <c r="AQ51" s="576"/>
      <c r="AR51" s="576"/>
      <c r="AS51" s="576"/>
      <c r="AT51" s="576"/>
      <c r="AU51" s="577"/>
      <c r="AV51" s="632"/>
      <c r="AW51" s="633"/>
      <c r="AX51" s="633"/>
      <c r="AY51" s="633"/>
      <c r="AZ51" s="633"/>
      <c r="BA51" s="633"/>
      <c r="BB51" s="105"/>
      <c r="BC51" s="635" t="s">
        <v>59</v>
      </c>
      <c r="BD51" s="636"/>
      <c r="BE51" s="636"/>
      <c r="BF51" s="636"/>
      <c r="BG51" s="636"/>
      <c r="BH51" s="636"/>
      <c r="BI51" s="636"/>
      <c r="BJ51" s="636"/>
      <c r="BK51" s="636"/>
      <c r="BL51" s="636"/>
      <c r="BM51" s="636"/>
      <c r="BN51" s="636"/>
      <c r="BO51" s="636"/>
      <c r="BP51" s="636"/>
      <c r="BQ51" s="107"/>
      <c r="BR51" s="107"/>
      <c r="BS51" s="107"/>
      <c r="BT51" s="107"/>
      <c r="BU51" s="107"/>
      <c r="BV51" s="580">
        <f>SUM(AT37,BU50)</f>
        <v>23600</v>
      </c>
      <c r="BW51" s="581"/>
      <c r="BX51" s="581"/>
      <c r="BY51" s="581"/>
      <c r="BZ51" s="581"/>
      <c r="CA51" s="581"/>
      <c r="CB51" s="581"/>
      <c r="CC51" s="582"/>
    </row>
    <row r="52" spans="1:81" ht="6" customHeight="1" x14ac:dyDescent="0.2">
      <c r="A52" s="479" t="s">
        <v>33</v>
      </c>
      <c r="B52" s="480"/>
      <c r="C52" s="481"/>
      <c r="D52" s="637"/>
      <c r="E52" s="638"/>
      <c r="F52" s="638"/>
      <c r="G52" s="638"/>
      <c r="H52" s="638"/>
      <c r="I52" s="638"/>
      <c r="J52" s="638"/>
      <c r="K52" s="638"/>
      <c r="L52" s="638"/>
      <c r="M52" s="638"/>
      <c r="N52" s="638"/>
      <c r="O52" s="638"/>
      <c r="P52" s="638"/>
      <c r="Q52" s="638"/>
      <c r="R52" s="638"/>
      <c r="S52" s="638"/>
      <c r="T52" s="638"/>
      <c r="U52" s="638"/>
      <c r="V52" s="638"/>
      <c r="W52" s="638"/>
      <c r="X52" s="638"/>
      <c r="Y52" s="638"/>
      <c r="Z52" s="638"/>
      <c r="AA52" s="639"/>
      <c r="AB52" s="479" t="s">
        <v>34</v>
      </c>
      <c r="AC52" s="480"/>
      <c r="AD52" s="481"/>
      <c r="AE52" s="497"/>
      <c r="AF52" s="498"/>
      <c r="AG52" s="498"/>
      <c r="AH52" s="498"/>
      <c r="AI52" s="498"/>
      <c r="AJ52" s="498"/>
      <c r="AK52" s="498"/>
      <c r="AL52" s="498"/>
      <c r="AM52" s="498"/>
      <c r="AN52" s="498"/>
      <c r="AO52" s="498"/>
      <c r="AP52" s="498"/>
      <c r="AQ52" s="498"/>
      <c r="AR52" s="498"/>
      <c r="AS52" s="498"/>
      <c r="AT52" s="498"/>
      <c r="AU52" s="498"/>
      <c r="AV52" s="498"/>
      <c r="AW52" s="498"/>
      <c r="AX52" s="498"/>
      <c r="AY52" s="498"/>
      <c r="AZ52" s="498"/>
      <c r="BA52" s="498"/>
      <c r="BB52" s="498"/>
      <c r="BC52" s="498"/>
      <c r="BD52" s="498"/>
      <c r="BE52" s="498"/>
      <c r="BF52" s="498"/>
      <c r="BG52" s="498"/>
      <c r="BH52" s="498"/>
      <c r="BI52" s="498"/>
      <c r="BJ52" s="498"/>
      <c r="BK52" s="498"/>
      <c r="BL52" s="498"/>
      <c r="BM52" s="498"/>
      <c r="BN52" s="498"/>
      <c r="BO52" s="499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</row>
    <row r="53" spans="1:81" ht="6" customHeight="1" x14ac:dyDescent="0.2">
      <c r="A53" s="479"/>
      <c r="B53" s="480"/>
      <c r="C53" s="481"/>
      <c r="D53" s="637"/>
      <c r="E53" s="638"/>
      <c r="F53" s="638"/>
      <c r="G53" s="638"/>
      <c r="H53" s="638"/>
      <c r="I53" s="638"/>
      <c r="J53" s="638"/>
      <c r="K53" s="638"/>
      <c r="L53" s="638"/>
      <c r="M53" s="638"/>
      <c r="N53" s="638"/>
      <c r="O53" s="638"/>
      <c r="P53" s="638"/>
      <c r="Q53" s="638"/>
      <c r="R53" s="638"/>
      <c r="S53" s="638"/>
      <c r="T53" s="638"/>
      <c r="U53" s="638"/>
      <c r="V53" s="638"/>
      <c r="W53" s="638"/>
      <c r="X53" s="638"/>
      <c r="Y53" s="638"/>
      <c r="Z53" s="638"/>
      <c r="AA53" s="639"/>
      <c r="AB53" s="479"/>
      <c r="AC53" s="480"/>
      <c r="AD53" s="481"/>
      <c r="AE53" s="497"/>
      <c r="AF53" s="498"/>
      <c r="AG53" s="498"/>
      <c r="AH53" s="498"/>
      <c r="AI53" s="498"/>
      <c r="AJ53" s="498"/>
      <c r="AK53" s="498"/>
      <c r="AL53" s="498"/>
      <c r="AM53" s="498"/>
      <c r="AN53" s="498"/>
      <c r="AO53" s="498"/>
      <c r="AP53" s="498"/>
      <c r="AQ53" s="498"/>
      <c r="AR53" s="498"/>
      <c r="AS53" s="498"/>
      <c r="AT53" s="498"/>
      <c r="AU53" s="498"/>
      <c r="AV53" s="498"/>
      <c r="AW53" s="498"/>
      <c r="AX53" s="498"/>
      <c r="AY53" s="498"/>
      <c r="AZ53" s="498"/>
      <c r="BA53" s="498"/>
      <c r="BB53" s="498"/>
      <c r="BC53" s="498"/>
      <c r="BD53" s="498"/>
      <c r="BE53" s="498"/>
      <c r="BF53" s="498"/>
      <c r="BG53" s="498"/>
      <c r="BH53" s="498"/>
      <c r="BI53" s="498"/>
      <c r="BJ53" s="498"/>
      <c r="BK53" s="498"/>
      <c r="BL53" s="498"/>
      <c r="BM53" s="498"/>
      <c r="BN53" s="498"/>
      <c r="BO53" s="499"/>
      <c r="BP53" s="643"/>
      <c r="BQ53" s="644"/>
      <c r="BR53" s="644"/>
      <c r="BS53" s="644"/>
      <c r="BT53" s="644"/>
      <c r="BU53" s="644"/>
      <c r="BV53" s="644"/>
      <c r="BW53" s="644"/>
      <c r="BX53" s="644"/>
      <c r="BY53" s="644"/>
      <c r="BZ53" s="644"/>
      <c r="CA53" s="644"/>
      <c r="CB53" s="644"/>
      <c r="CC53" s="644"/>
    </row>
    <row r="54" spans="1:81" ht="6" customHeight="1" x14ac:dyDescent="0.2">
      <c r="A54" s="479"/>
      <c r="B54" s="480"/>
      <c r="C54" s="481"/>
      <c r="D54" s="637"/>
      <c r="E54" s="638"/>
      <c r="F54" s="638"/>
      <c r="G54" s="638"/>
      <c r="H54" s="638"/>
      <c r="I54" s="638"/>
      <c r="J54" s="638"/>
      <c r="K54" s="638"/>
      <c r="L54" s="638"/>
      <c r="M54" s="638"/>
      <c r="N54" s="638"/>
      <c r="O54" s="638"/>
      <c r="P54" s="638"/>
      <c r="Q54" s="638"/>
      <c r="R54" s="638"/>
      <c r="S54" s="638"/>
      <c r="T54" s="638"/>
      <c r="U54" s="638"/>
      <c r="V54" s="638"/>
      <c r="W54" s="638"/>
      <c r="X54" s="638"/>
      <c r="Y54" s="638"/>
      <c r="Z54" s="638"/>
      <c r="AA54" s="639"/>
      <c r="AB54" s="479"/>
      <c r="AC54" s="480"/>
      <c r="AD54" s="481"/>
      <c r="AE54" s="497"/>
      <c r="AF54" s="498"/>
      <c r="AG54" s="498"/>
      <c r="AH54" s="498"/>
      <c r="AI54" s="498"/>
      <c r="AJ54" s="498"/>
      <c r="AK54" s="498"/>
      <c r="AL54" s="498"/>
      <c r="AM54" s="498"/>
      <c r="AN54" s="498"/>
      <c r="AO54" s="498"/>
      <c r="AP54" s="498"/>
      <c r="AQ54" s="498"/>
      <c r="AR54" s="498"/>
      <c r="AS54" s="498"/>
      <c r="AT54" s="498"/>
      <c r="AU54" s="498"/>
      <c r="AV54" s="498"/>
      <c r="AW54" s="498"/>
      <c r="AX54" s="498"/>
      <c r="AY54" s="498"/>
      <c r="AZ54" s="498"/>
      <c r="BA54" s="498"/>
      <c r="BB54" s="498"/>
      <c r="BC54" s="498"/>
      <c r="BD54" s="498"/>
      <c r="BE54" s="498"/>
      <c r="BF54" s="498"/>
      <c r="BG54" s="498"/>
      <c r="BH54" s="498"/>
      <c r="BI54" s="498"/>
      <c r="BJ54" s="498"/>
      <c r="BK54" s="498"/>
      <c r="BL54" s="498"/>
      <c r="BM54" s="498"/>
      <c r="BN54" s="498"/>
      <c r="BO54" s="499"/>
      <c r="BP54" s="643"/>
      <c r="BQ54" s="644"/>
      <c r="BR54" s="644"/>
      <c r="BS54" s="644"/>
      <c r="BT54" s="644"/>
      <c r="BU54" s="644"/>
      <c r="BV54" s="644"/>
      <c r="BW54" s="644"/>
      <c r="BX54" s="644"/>
      <c r="BY54" s="644"/>
      <c r="BZ54" s="644"/>
      <c r="CA54" s="644"/>
      <c r="CB54" s="644"/>
      <c r="CC54" s="644"/>
    </row>
    <row r="55" spans="1:81" ht="6" customHeight="1" x14ac:dyDescent="0.2">
      <c r="A55" s="479"/>
      <c r="B55" s="480"/>
      <c r="C55" s="481"/>
      <c r="D55" s="637"/>
      <c r="E55" s="638"/>
      <c r="F55" s="638"/>
      <c r="G55" s="638"/>
      <c r="H55" s="638"/>
      <c r="I55" s="638"/>
      <c r="J55" s="638"/>
      <c r="K55" s="638"/>
      <c r="L55" s="638"/>
      <c r="M55" s="638"/>
      <c r="N55" s="638"/>
      <c r="O55" s="638"/>
      <c r="P55" s="638"/>
      <c r="Q55" s="638"/>
      <c r="R55" s="638"/>
      <c r="S55" s="638"/>
      <c r="T55" s="638"/>
      <c r="U55" s="638"/>
      <c r="V55" s="638"/>
      <c r="W55" s="638"/>
      <c r="X55" s="638"/>
      <c r="Y55" s="638"/>
      <c r="Z55" s="638"/>
      <c r="AA55" s="639"/>
      <c r="AB55" s="479"/>
      <c r="AC55" s="480"/>
      <c r="AD55" s="481"/>
      <c r="AE55" s="497"/>
      <c r="AF55" s="498"/>
      <c r="AG55" s="498"/>
      <c r="AH55" s="498"/>
      <c r="AI55" s="498"/>
      <c r="AJ55" s="498"/>
      <c r="AK55" s="498"/>
      <c r="AL55" s="498"/>
      <c r="AM55" s="498"/>
      <c r="AN55" s="498"/>
      <c r="AO55" s="498"/>
      <c r="AP55" s="498"/>
      <c r="AQ55" s="498"/>
      <c r="AR55" s="498"/>
      <c r="AS55" s="498"/>
      <c r="AT55" s="498"/>
      <c r="AU55" s="498"/>
      <c r="AV55" s="498"/>
      <c r="AW55" s="498"/>
      <c r="AX55" s="498"/>
      <c r="AY55" s="498"/>
      <c r="AZ55" s="498"/>
      <c r="BA55" s="498"/>
      <c r="BB55" s="498"/>
      <c r="BC55" s="498"/>
      <c r="BD55" s="498"/>
      <c r="BE55" s="498"/>
      <c r="BF55" s="498"/>
      <c r="BG55" s="498"/>
      <c r="BH55" s="498"/>
      <c r="BI55" s="498"/>
      <c r="BJ55" s="498"/>
      <c r="BK55" s="498"/>
      <c r="BL55" s="498"/>
      <c r="BM55" s="498"/>
      <c r="BN55" s="498"/>
      <c r="BO55" s="499"/>
      <c r="BP55" s="643"/>
      <c r="BQ55" s="644"/>
      <c r="BR55" s="644"/>
      <c r="BS55" s="644"/>
      <c r="BT55" s="644"/>
      <c r="BU55" s="644"/>
      <c r="BV55" s="644"/>
      <c r="BW55" s="644"/>
      <c r="BX55" s="644"/>
      <c r="BY55" s="644"/>
      <c r="BZ55" s="644"/>
      <c r="CA55" s="644"/>
      <c r="CB55" s="644"/>
      <c r="CC55" s="644"/>
    </row>
    <row r="56" spans="1:81" ht="6" customHeight="1" x14ac:dyDescent="0.2">
      <c r="A56" s="479"/>
      <c r="B56" s="480"/>
      <c r="C56" s="481"/>
      <c r="D56" s="637"/>
      <c r="E56" s="638"/>
      <c r="F56" s="638"/>
      <c r="G56" s="638"/>
      <c r="H56" s="638"/>
      <c r="I56" s="638"/>
      <c r="J56" s="638"/>
      <c r="K56" s="638"/>
      <c r="L56" s="638"/>
      <c r="M56" s="638"/>
      <c r="N56" s="638"/>
      <c r="O56" s="638"/>
      <c r="P56" s="638"/>
      <c r="Q56" s="638"/>
      <c r="R56" s="638"/>
      <c r="S56" s="638"/>
      <c r="T56" s="638"/>
      <c r="U56" s="638"/>
      <c r="V56" s="638"/>
      <c r="W56" s="638"/>
      <c r="X56" s="638"/>
      <c r="Y56" s="638"/>
      <c r="Z56" s="638"/>
      <c r="AA56" s="639"/>
      <c r="AB56" s="479"/>
      <c r="AC56" s="480"/>
      <c r="AD56" s="481"/>
      <c r="AE56" s="497"/>
      <c r="AF56" s="498"/>
      <c r="AG56" s="498"/>
      <c r="AH56" s="498"/>
      <c r="AI56" s="498"/>
      <c r="AJ56" s="498"/>
      <c r="AK56" s="498"/>
      <c r="AL56" s="498"/>
      <c r="AM56" s="498"/>
      <c r="AN56" s="498"/>
      <c r="AO56" s="498"/>
      <c r="AP56" s="498"/>
      <c r="AQ56" s="498"/>
      <c r="AR56" s="498"/>
      <c r="AS56" s="498"/>
      <c r="AT56" s="498"/>
      <c r="AU56" s="498"/>
      <c r="AV56" s="498"/>
      <c r="AW56" s="498"/>
      <c r="AX56" s="498"/>
      <c r="AY56" s="498"/>
      <c r="AZ56" s="498"/>
      <c r="BA56" s="498"/>
      <c r="BB56" s="498"/>
      <c r="BC56" s="498"/>
      <c r="BD56" s="498"/>
      <c r="BE56" s="498"/>
      <c r="BF56" s="498"/>
      <c r="BG56" s="498"/>
      <c r="BH56" s="498"/>
      <c r="BI56" s="498"/>
      <c r="BJ56" s="498"/>
      <c r="BK56" s="498"/>
      <c r="BL56" s="498"/>
      <c r="BM56" s="498"/>
      <c r="BN56" s="498"/>
      <c r="BO56" s="499"/>
      <c r="BP56" s="505" t="s">
        <v>35</v>
      </c>
      <c r="BQ56" s="506"/>
      <c r="BR56" s="506"/>
      <c r="BS56" s="506"/>
      <c r="BT56" s="506"/>
      <c r="BU56" s="506"/>
      <c r="BV56" s="506"/>
      <c r="BW56" s="506"/>
      <c r="BX56" s="506"/>
      <c r="BY56" s="506"/>
      <c r="BZ56" s="506"/>
      <c r="CA56" s="506"/>
      <c r="CB56" s="506"/>
      <c r="CC56" s="506"/>
    </row>
    <row r="57" spans="1:81" ht="6" customHeight="1" x14ac:dyDescent="0.2">
      <c r="A57" s="479"/>
      <c r="B57" s="480"/>
      <c r="C57" s="481"/>
      <c r="D57" s="637"/>
      <c r="E57" s="638"/>
      <c r="F57" s="638"/>
      <c r="G57" s="638"/>
      <c r="H57" s="638"/>
      <c r="I57" s="638"/>
      <c r="J57" s="638"/>
      <c r="K57" s="638"/>
      <c r="L57" s="638"/>
      <c r="M57" s="638"/>
      <c r="N57" s="638"/>
      <c r="O57" s="638"/>
      <c r="P57" s="638"/>
      <c r="Q57" s="638"/>
      <c r="R57" s="638"/>
      <c r="S57" s="638"/>
      <c r="T57" s="638"/>
      <c r="U57" s="638"/>
      <c r="V57" s="638"/>
      <c r="W57" s="638"/>
      <c r="X57" s="638"/>
      <c r="Y57" s="638"/>
      <c r="Z57" s="638"/>
      <c r="AA57" s="639"/>
      <c r="AB57" s="479"/>
      <c r="AC57" s="480"/>
      <c r="AD57" s="481"/>
      <c r="AE57" s="497"/>
      <c r="AF57" s="498"/>
      <c r="AG57" s="498"/>
      <c r="AH57" s="498"/>
      <c r="AI57" s="498"/>
      <c r="AJ57" s="498"/>
      <c r="AK57" s="498"/>
      <c r="AL57" s="498"/>
      <c r="AM57" s="498"/>
      <c r="AN57" s="498"/>
      <c r="AO57" s="498"/>
      <c r="AP57" s="498"/>
      <c r="AQ57" s="498"/>
      <c r="AR57" s="498"/>
      <c r="AS57" s="498"/>
      <c r="AT57" s="498"/>
      <c r="AU57" s="498"/>
      <c r="AV57" s="498"/>
      <c r="AW57" s="498"/>
      <c r="AX57" s="498"/>
      <c r="AY57" s="498"/>
      <c r="AZ57" s="498"/>
      <c r="BA57" s="498"/>
      <c r="BB57" s="498"/>
      <c r="BC57" s="498"/>
      <c r="BD57" s="498"/>
      <c r="BE57" s="498"/>
      <c r="BF57" s="498"/>
      <c r="BG57" s="498"/>
      <c r="BH57" s="498"/>
      <c r="BI57" s="498"/>
      <c r="BJ57" s="498"/>
      <c r="BK57" s="498"/>
      <c r="BL57" s="498"/>
      <c r="BM57" s="498"/>
      <c r="BN57" s="498"/>
      <c r="BO57" s="499"/>
      <c r="BP57" s="505"/>
      <c r="BQ57" s="506"/>
      <c r="BR57" s="506"/>
      <c r="BS57" s="506"/>
      <c r="BT57" s="506"/>
      <c r="BU57" s="506"/>
      <c r="BV57" s="506"/>
      <c r="BW57" s="506"/>
      <c r="BX57" s="506"/>
      <c r="BY57" s="506"/>
      <c r="BZ57" s="506"/>
      <c r="CA57" s="506"/>
      <c r="CB57" s="506"/>
      <c r="CC57" s="506"/>
    </row>
    <row r="58" spans="1:81" ht="6" customHeight="1" x14ac:dyDescent="0.2">
      <c r="A58" s="479"/>
      <c r="B58" s="480"/>
      <c r="C58" s="481"/>
      <c r="D58" s="637"/>
      <c r="E58" s="638"/>
      <c r="F58" s="638"/>
      <c r="G58" s="638"/>
      <c r="H58" s="638"/>
      <c r="I58" s="638"/>
      <c r="J58" s="638"/>
      <c r="K58" s="638"/>
      <c r="L58" s="638"/>
      <c r="M58" s="638"/>
      <c r="N58" s="638"/>
      <c r="O58" s="638"/>
      <c r="P58" s="638"/>
      <c r="Q58" s="638"/>
      <c r="R58" s="638"/>
      <c r="S58" s="638"/>
      <c r="T58" s="638"/>
      <c r="U58" s="638"/>
      <c r="V58" s="638"/>
      <c r="W58" s="638"/>
      <c r="X58" s="638"/>
      <c r="Y58" s="638"/>
      <c r="Z58" s="638"/>
      <c r="AA58" s="639"/>
      <c r="AB58" s="479"/>
      <c r="AC58" s="480"/>
      <c r="AD58" s="481"/>
      <c r="AE58" s="497"/>
      <c r="AF58" s="498"/>
      <c r="AG58" s="498"/>
      <c r="AH58" s="498"/>
      <c r="AI58" s="498"/>
      <c r="AJ58" s="498"/>
      <c r="AK58" s="498"/>
      <c r="AL58" s="498"/>
      <c r="AM58" s="498"/>
      <c r="AN58" s="498"/>
      <c r="AO58" s="498"/>
      <c r="AP58" s="498"/>
      <c r="AQ58" s="498"/>
      <c r="AR58" s="498"/>
      <c r="AS58" s="498"/>
      <c r="AT58" s="498"/>
      <c r="AU58" s="498"/>
      <c r="AV58" s="498"/>
      <c r="AW58" s="498"/>
      <c r="AX58" s="498"/>
      <c r="AY58" s="498"/>
      <c r="AZ58" s="498"/>
      <c r="BA58" s="498"/>
      <c r="BB58" s="498"/>
      <c r="BC58" s="498"/>
      <c r="BD58" s="498"/>
      <c r="BE58" s="498"/>
      <c r="BF58" s="498"/>
      <c r="BG58" s="498"/>
      <c r="BH58" s="498"/>
      <c r="BI58" s="498"/>
      <c r="BJ58" s="498"/>
      <c r="BK58" s="498"/>
      <c r="BL58" s="498"/>
      <c r="BM58" s="498"/>
      <c r="BN58" s="498"/>
      <c r="BO58" s="499"/>
      <c r="BP58" s="505" t="s">
        <v>36</v>
      </c>
      <c r="BQ58" s="506"/>
      <c r="BR58" s="506"/>
      <c r="BS58" s="506"/>
      <c r="BT58" s="506"/>
      <c r="BU58" s="506"/>
      <c r="BV58" s="506"/>
      <c r="BW58" s="506"/>
      <c r="BX58" s="506"/>
      <c r="BY58" s="506"/>
      <c r="BZ58" s="506"/>
      <c r="CA58" s="506"/>
      <c r="CB58" s="506"/>
      <c r="CC58" s="506"/>
    </row>
    <row r="59" spans="1:81" ht="6" customHeight="1" x14ac:dyDescent="0.2">
      <c r="A59" s="482"/>
      <c r="B59" s="483"/>
      <c r="C59" s="484"/>
      <c r="D59" s="640"/>
      <c r="E59" s="641"/>
      <c r="F59" s="641"/>
      <c r="G59" s="641"/>
      <c r="H59" s="641"/>
      <c r="I59" s="641"/>
      <c r="J59" s="641"/>
      <c r="K59" s="641"/>
      <c r="L59" s="641"/>
      <c r="M59" s="641"/>
      <c r="N59" s="641"/>
      <c r="O59" s="641"/>
      <c r="P59" s="641"/>
      <c r="Q59" s="641"/>
      <c r="R59" s="641"/>
      <c r="S59" s="641"/>
      <c r="T59" s="641"/>
      <c r="U59" s="641"/>
      <c r="V59" s="641"/>
      <c r="W59" s="641"/>
      <c r="X59" s="641"/>
      <c r="Y59" s="641"/>
      <c r="Z59" s="641"/>
      <c r="AA59" s="642"/>
      <c r="AB59" s="482"/>
      <c r="AC59" s="483"/>
      <c r="AD59" s="484"/>
      <c r="AE59" s="500"/>
      <c r="AF59" s="501"/>
      <c r="AG59" s="501"/>
      <c r="AH59" s="501"/>
      <c r="AI59" s="501"/>
      <c r="AJ59" s="501"/>
      <c r="AK59" s="501"/>
      <c r="AL59" s="501"/>
      <c r="AM59" s="501"/>
      <c r="AN59" s="501"/>
      <c r="AO59" s="501"/>
      <c r="AP59" s="501"/>
      <c r="AQ59" s="501"/>
      <c r="AR59" s="501"/>
      <c r="AS59" s="501"/>
      <c r="AT59" s="501"/>
      <c r="AU59" s="501"/>
      <c r="AV59" s="501"/>
      <c r="AW59" s="501"/>
      <c r="AX59" s="501"/>
      <c r="AY59" s="501"/>
      <c r="AZ59" s="501"/>
      <c r="BA59" s="501"/>
      <c r="BB59" s="501"/>
      <c r="BC59" s="501"/>
      <c r="BD59" s="501"/>
      <c r="BE59" s="501"/>
      <c r="BF59" s="501"/>
      <c r="BG59" s="501"/>
      <c r="BH59" s="501"/>
      <c r="BI59" s="501"/>
      <c r="BJ59" s="501"/>
      <c r="BK59" s="501"/>
      <c r="BL59" s="501"/>
      <c r="BM59" s="501"/>
      <c r="BN59" s="501"/>
      <c r="BO59" s="502"/>
      <c r="BP59" s="505"/>
      <c r="BQ59" s="506"/>
      <c r="BR59" s="506"/>
      <c r="BS59" s="506"/>
      <c r="BT59" s="506"/>
      <c r="BU59" s="506"/>
      <c r="BV59" s="506"/>
      <c r="BW59" s="506"/>
      <c r="BX59" s="506"/>
      <c r="BY59" s="506"/>
      <c r="BZ59" s="506"/>
      <c r="CA59" s="506"/>
      <c r="CB59" s="506"/>
      <c r="CC59" s="506"/>
    </row>
    <row r="60" spans="1:81" ht="10.1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</row>
    <row r="61" spans="1:81" ht="15" customHeight="1" x14ac:dyDescent="0.2">
      <c r="A61" s="478" t="s">
        <v>37</v>
      </c>
      <c r="B61" s="478"/>
      <c r="C61" s="478"/>
      <c r="D61" s="54" t="s">
        <v>38</v>
      </c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</row>
    <row r="62" spans="1:81" ht="15" customHeight="1" x14ac:dyDescent="0.2">
      <c r="A62" s="478" t="s">
        <v>37</v>
      </c>
      <c r="B62" s="478"/>
      <c r="C62" s="478"/>
      <c r="D62" s="54" t="s">
        <v>39</v>
      </c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</row>
    <row r="63" spans="1:81" ht="15" customHeight="1" x14ac:dyDescent="0.2">
      <c r="A63" s="478" t="s">
        <v>37</v>
      </c>
      <c r="B63" s="478"/>
      <c r="C63" s="478"/>
      <c r="D63" s="54" t="s">
        <v>40</v>
      </c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</row>
    <row r="64" spans="1:81" ht="15" customHeight="1" x14ac:dyDescent="0.2">
      <c r="A64" s="54"/>
      <c r="B64" s="54"/>
      <c r="C64" s="54"/>
      <c r="D64" s="54" t="s">
        <v>41</v>
      </c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</row>
    <row r="65" spans="1:81" ht="15" customHeight="1" x14ac:dyDescent="0.2">
      <c r="A65" s="478" t="s">
        <v>37</v>
      </c>
      <c r="B65" s="478"/>
      <c r="C65" s="478"/>
      <c r="D65" s="54" t="s">
        <v>42</v>
      </c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</row>
    <row r="66" spans="1:81" ht="15.7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</row>
    <row r="67" spans="1:81" ht="15.75" customHeight="1" x14ac:dyDescent="0.2"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</row>
  </sheetData>
  <sheetProtection algorithmName="SHA-512" hashValue="eQ5tyfsCp3/dFTB5De3ry3ntnGhUD/PE11r1AZKJxj3SAChlmwgVKKIIbkoi4VMsofxaSlfgI5udsnfcd1DXWA==" saltValue="KvGl6rV58oigfHgAir9m2w==" spinCount="100000" sheet="1" selectLockedCells="1"/>
  <mergeCells count="347">
    <mergeCell ref="A61:C61"/>
    <mergeCell ref="A62:C62"/>
    <mergeCell ref="A63:C63"/>
    <mergeCell ref="A65:C65"/>
    <mergeCell ref="BC51:BP51"/>
    <mergeCell ref="BV51:CC51"/>
    <mergeCell ref="A52:C59"/>
    <mergeCell ref="D52:AA59"/>
    <mergeCell ref="AB52:AD59"/>
    <mergeCell ref="AE52:BO59"/>
    <mergeCell ref="BP53:CC55"/>
    <mergeCell ref="BP56:CC57"/>
    <mergeCell ref="BP58:CC59"/>
    <mergeCell ref="BC48:BE48"/>
    <mergeCell ref="BG48:BN48"/>
    <mergeCell ref="BP48:BV48"/>
    <mergeCell ref="BW48:CB48"/>
    <mergeCell ref="BC49:BO49"/>
    <mergeCell ref="BP49:BV49"/>
    <mergeCell ref="BW49:CC49"/>
    <mergeCell ref="E50:L50"/>
    <mergeCell ref="N50:T50"/>
    <mergeCell ref="U50:Z50"/>
    <mergeCell ref="AB50:AD51"/>
    <mergeCell ref="AF50:AM50"/>
    <mergeCell ref="AO50:AU50"/>
    <mergeCell ref="AV50:BA50"/>
    <mergeCell ref="BC50:BP50"/>
    <mergeCell ref="BU50:CC50"/>
    <mergeCell ref="E51:L51"/>
    <mergeCell ref="N51:T51"/>
    <mergeCell ref="U51:Z51"/>
    <mergeCell ref="AF51:AM51"/>
    <mergeCell ref="AO51:AU51"/>
    <mergeCell ref="AV51:BA51"/>
    <mergeCell ref="A47:C48"/>
    <mergeCell ref="E47:L47"/>
    <mergeCell ref="N47:T47"/>
    <mergeCell ref="U47:Z47"/>
    <mergeCell ref="AB47:AD49"/>
    <mergeCell ref="AF47:AM47"/>
    <mergeCell ref="A45:C46"/>
    <mergeCell ref="AO47:AU47"/>
    <mergeCell ref="AV47:BA47"/>
    <mergeCell ref="A49:C51"/>
    <mergeCell ref="E49:L49"/>
    <mergeCell ref="N49:T49"/>
    <mergeCell ref="U49:Z49"/>
    <mergeCell ref="AF49:AM49"/>
    <mergeCell ref="AO49:AU49"/>
    <mergeCell ref="AV49:BA49"/>
    <mergeCell ref="AO45:AU45"/>
    <mergeCell ref="AV45:BA45"/>
    <mergeCell ref="E48:L48"/>
    <mergeCell ref="N48:T48"/>
    <mergeCell ref="U48:Z48"/>
    <mergeCell ref="AF48:AM48"/>
    <mergeCell ref="AO48:AU48"/>
    <mergeCell ref="AV48:BA48"/>
    <mergeCell ref="BG45:BN45"/>
    <mergeCell ref="BP45:BV45"/>
    <mergeCell ref="BW45:CB45"/>
    <mergeCell ref="E46:L46"/>
    <mergeCell ref="N46:T46"/>
    <mergeCell ref="U46:Z46"/>
    <mergeCell ref="AB46:AN46"/>
    <mergeCell ref="AO46:AU46"/>
    <mergeCell ref="BC44:BE47"/>
    <mergeCell ref="BG44:BN44"/>
    <mergeCell ref="BP44:BV44"/>
    <mergeCell ref="BW44:CB44"/>
    <mergeCell ref="E45:L45"/>
    <mergeCell ref="N45:T45"/>
    <mergeCell ref="U45:Z45"/>
    <mergeCell ref="AB45:AD45"/>
    <mergeCell ref="AF45:AM45"/>
    <mergeCell ref="AV46:BB46"/>
    <mergeCell ref="BG46:BN46"/>
    <mergeCell ref="BP46:BV46"/>
    <mergeCell ref="BW46:CB46"/>
    <mergeCell ref="BG47:BN47"/>
    <mergeCell ref="BP47:BV47"/>
    <mergeCell ref="BW47:CB47"/>
    <mergeCell ref="E43:L43"/>
    <mergeCell ref="AV43:BA43"/>
    <mergeCell ref="BC43:BO43"/>
    <mergeCell ref="BP43:BV43"/>
    <mergeCell ref="BW43:CC43"/>
    <mergeCell ref="E44:L44"/>
    <mergeCell ref="N44:T44"/>
    <mergeCell ref="U44:Z44"/>
    <mergeCell ref="AF44:AM44"/>
    <mergeCell ref="AO44:AU44"/>
    <mergeCell ref="AV44:BA44"/>
    <mergeCell ref="BP41:BV41"/>
    <mergeCell ref="BC39:BE41"/>
    <mergeCell ref="BG39:BN39"/>
    <mergeCell ref="BP39:BV39"/>
    <mergeCell ref="BW39:CB39"/>
    <mergeCell ref="A40:C40"/>
    <mergeCell ref="D40:AA40"/>
    <mergeCell ref="AF40:AM40"/>
    <mergeCell ref="AO40:AU40"/>
    <mergeCell ref="AV40:BA40"/>
    <mergeCell ref="BG40:BN40"/>
    <mergeCell ref="A39:C39"/>
    <mergeCell ref="D39:AA39"/>
    <mergeCell ref="AB39:AD44"/>
    <mergeCell ref="AF39:AM39"/>
    <mergeCell ref="BW41:CB41"/>
    <mergeCell ref="A42:C44"/>
    <mergeCell ref="E42:L42"/>
    <mergeCell ref="N42:T42"/>
    <mergeCell ref="U42:Z42"/>
    <mergeCell ref="AF42:AM42"/>
    <mergeCell ref="AO42:AU42"/>
    <mergeCell ref="AV42:BA42"/>
    <mergeCell ref="BC42:CB42"/>
    <mergeCell ref="AO39:AU39"/>
    <mergeCell ref="AV39:BA39"/>
    <mergeCell ref="N43:T43"/>
    <mergeCell ref="U43:Z43"/>
    <mergeCell ref="AF43:AM43"/>
    <mergeCell ref="AO43:AU43"/>
    <mergeCell ref="BP37:BV37"/>
    <mergeCell ref="BW37:CB37"/>
    <mergeCell ref="E38:L38"/>
    <mergeCell ref="N38:T38"/>
    <mergeCell ref="U38:Z38"/>
    <mergeCell ref="AB38:BB38"/>
    <mergeCell ref="BG38:BN38"/>
    <mergeCell ref="BP38:BV38"/>
    <mergeCell ref="BW38:CB38"/>
    <mergeCell ref="BP40:BV40"/>
    <mergeCell ref="BW40:CB40"/>
    <mergeCell ref="A41:M41"/>
    <mergeCell ref="N41:T41"/>
    <mergeCell ref="U41:AA41"/>
    <mergeCell ref="AF41:AM41"/>
    <mergeCell ref="AO41:AU41"/>
    <mergeCell ref="AV41:BA41"/>
    <mergeCell ref="BG41:BN41"/>
    <mergeCell ref="AB36:AN36"/>
    <mergeCell ref="AO36:AU36"/>
    <mergeCell ref="AV36:BB36"/>
    <mergeCell ref="BG36:BN36"/>
    <mergeCell ref="BP36:BV36"/>
    <mergeCell ref="BW36:CB36"/>
    <mergeCell ref="E37:L37"/>
    <mergeCell ref="N37:T37"/>
    <mergeCell ref="U37:Z37"/>
    <mergeCell ref="AB37:AO37"/>
    <mergeCell ref="AT37:BB37"/>
    <mergeCell ref="BG37:BN37"/>
    <mergeCell ref="AV34:BA34"/>
    <mergeCell ref="BC34:BE38"/>
    <mergeCell ref="BG34:BN34"/>
    <mergeCell ref="BP34:BV34"/>
    <mergeCell ref="BW34:CB34"/>
    <mergeCell ref="E35:L35"/>
    <mergeCell ref="N35:T35"/>
    <mergeCell ref="U35:Z35"/>
    <mergeCell ref="AB35:AD35"/>
    <mergeCell ref="AF35:AM35"/>
    <mergeCell ref="E34:L34"/>
    <mergeCell ref="N34:T34"/>
    <mergeCell ref="U34:Z34"/>
    <mergeCell ref="AB34:AD34"/>
    <mergeCell ref="AF34:AM34"/>
    <mergeCell ref="AO34:AU34"/>
    <mergeCell ref="AO35:AU35"/>
    <mergeCell ref="AV35:BA35"/>
    <mergeCell ref="BG35:BN35"/>
    <mergeCell ref="BP35:BV35"/>
    <mergeCell ref="BW35:CB35"/>
    <mergeCell ref="E36:L36"/>
    <mergeCell ref="N36:T36"/>
    <mergeCell ref="U36:Z36"/>
    <mergeCell ref="E33:L33"/>
    <mergeCell ref="N33:T33"/>
    <mergeCell ref="U33:Z33"/>
    <mergeCell ref="AF33:AM33"/>
    <mergeCell ref="AO33:AU33"/>
    <mergeCell ref="AV33:BA33"/>
    <mergeCell ref="BG33:BN33"/>
    <mergeCell ref="BP33:BV33"/>
    <mergeCell ref="BW33:CB33"/>
    <mergeCell ref="E32:L32"/>
    <mergeCell ref="N32:T32"/>
    <mergeCell ref="U32:Z32"/>
    <mergeCell ref="AF32:AM32"/>
    <mergeCell ref="AO32:AU32"/>
    <mergeCell ref="AV32:BA32"/>
    <mergeCell ref="BG32:BN32"/>
    <mergeCell ref="BP32:BV32"/>
    <mergeCell ref="BW32:CB32"/>
    <mergeCell ref="N31:T31"/>
    <mergeCell ref="U31:Z31"/>
    <mergeCell ref="AF31:AM31"/>
    <mergeCell ref="AO31:AU31"/>
    <mergeCell ref="AV31:BA31"/>
    <mergeCell ref="BC31:BE33"/>
    <mergeCell ref="BG31:BN31"/>
    <mergeCell ref="BP31:BV31"/>
    <mergeCell ref="BW31:CB31"/>
    <mergeCell ref="BG28:BN28"/>
    <mergeCell ref="BP28:BV28"/>
    <mergeCell ref="BW28:CB28"/>
    <mergeCell ref="A29:C38"/>
    <mergeCell ref="E29:L29"/>
    <mergeCell ref="N29:T29"/>
    <mergeCell ref="U29:Z29"/>
    <mergeCell ref="AB29:AD33"/>
    <mergeCell ref="AF29:AM29"/>
    <mergeCell ref="AO29:AU29"/>
    <mergeCell ref="AV29:BA29"/>
    <mergeCell ref="BG29:BN29"/>
    <mergeCell ref="BP29:BV29"/>
    <mergeCell ref="BW29:CB29"/>
    <mergeCell ref="E30:L30"/>
    <mergeCell ref="N30:T30"/>
    <mergeCell ref="U30:Z30"/>
    <mergeCell ref="AF30:AM30"/>
    <mergeCell ref="AO30:AU30"/>
    <mergeCell ref="AV30:BA30"/>
    <mergeCell ref="BG30:BN30"/>
    <mergeCell ref="BP30:BV30"/>
    <mergeCell ref="BW30:CB30"/>
    <mergeCell ref="E31:L31"/>
    <mergeCell ref="A26:AA27"/>
    <mergeCell ref="AB26:AD26"/>
    <mergeCell ref="AF26:AM26"/>
    <mergeCell ref="AO26:AU26"/>
    <mergeCell ref="AV26:BA26"/>
    <mergeCell ref="BC26:BE26"/>
    <mergeCell ref="BG26:BN26"/>
    <mergeCell ref="BP26:BV26"/>
    <mergeCell ref="BW26:CB26"/>
    <mergeCell ref="AB27:AD27"/>
    <mergeCell ref="AF27:AM27"/>
    <mergeCell ref="AO27:AU27"/>
    <mergeCell ref="AV27:BA27"/>
    <mergeCell ref="BC27:BE30"/>
    <mergeCell ref="BG27:BN27"/>
    <mergeCell ref="BP27:BV27"/>
    <mergeCell ref="BW27:CB27"/>
    <mergeCell ref="A28:M28"/>
    <mergeCell ref="N28:T28"/>
    <mergeCell ref="U28:AA28"/>
    <mergeCell ref="AB28:AD28"/>
    <mergeCell ref="AF28:AM28"/>
    <mergeCell ref="AO28:AU28"/>
    <mergeCell ref="AV28:BA28"/>
    <mergeCell ref="BP24:BV24"/>
    <mergeCell ref="BW24:CB24"/>
    <mergeCell ref="A25:C25"/>
    <mergeCell ref="E25:L25"/>
    <mergeCell ref="N25:T25"/>
    <mergeCell ref="U25:Z25"/>
    <mergeCell ref="AF25:AM25"/>
    <mergeCell ref="AO25:AU25"/>
    <mergeCell ref="AV25:BA25"/>
    <mergeCell ref="BC25:BE25"/>
    <mergeCell ref="BG25:BN25"/>
    <mergeCell ref="BP25:BV25"/>
    <mergeCell ref="BW25:CB25"/>
    <mergeCell ref="A23:C24"/>
    <mergeCell ref="E23:L23"/>
    <mergeCell ref="N23:T23"/>
    <mergeCell ref="U23:Z23"/>
    <mergeCell ref="AF23:AM23"/>
    <mergeCell ref="AO23:AU23"/>
    <mergeCell ref="AV23:BA23"/>
    <mergeCell ref="A20:C22"/>
    <mergeCell ref="BG23:BN23"/>
    <mergeCell ref="E24:L24"/>
    <mergeCell ref="N24:T24"/>
    <mergeCell ref="U24:Z24"/>
    <mergeCell ref="AB24:AD25"/>
    <mergeCell ref="AF24:AM24"/>
    <mergeCell ref="AO24:AU24"/>
    <mergeCell ref="AV24:BA24"/>
    <mergeCell ref="BC24:BE24"/>
    <mergeCell ref="BG24:BN24"/>
    <mergeCell ref="AO20:AU20"/>
    <mergeCell ref="BG21:BN21"/>
    <mergeCell ref="BP21:BV21"/>
    <mergeCell ref="BW21:CB21"/>
    <mergeCell ref="E22:L22"/>
    <mergeCell ref="N22:T22"/>
    <mergeCell ref="U22:Z22"/>
    <mergeCell ref="AF22:AM22"/>
    <mergeCell ref="AO22:AU22"/>
    <mergeCell ref="AV22:BA22"/>
    <mergeCell ref="BC22:BE23"/>
    <mergeCell ref="BG22:BN22"/>
    <mergeCell ref="BP22:BV22"/>
    <mergeCell ref="BW22:CB22"/>
    <mergeCell ref="BP23:BV23"/>
    <mergeCell ref="BW23:CB23"/>
    <mergeCell ref="A19:AA19"/>
    <mergeCell ref="AB19:AD23"/>
    <mergeCell ref="AF19:AM19"/>
    <mergeCell ref="AO19:AU19"/>
    <mergeCell ref="AV19:BA19"/>
    <mergeCell ref="AV20:BA20"/>
    <mergeCell ref="BG20:BN20"/>
    <mergeCell ref="BP20:BV20"/>
    <mergeCell ref="BW20:CB20"/>
    <mergeCell ref="E21:L21"/>
    <mergeCell ref="N21:T21"/>
    <mergeCell ref="U21:Z21"/>
    <mergeCell ref="AF21:AM21"/>
    <mergeCell ref="AO21:AU21"/>
    <mergeCell ref="AV21:BA21"/>
    <mergeCell ref="BC21:BE21"/>
    <mergeCell ref="BC19:BE20"/>
    <mergeCell ref="BG19:BN19"/>
    <mergeCell ref="BP19:BV19"/>
    <mergeCell ref="BW19:CB19"/>
    <mergeCell ref="E20:L20"/>
    <mergeCell ref="N20:T20"/>
    <mergeCell ref="U20:Z20"/>
    <mergeCell ref="AF20:AM20"/>
    <mergeCell ref="A12:O13"/>
    <mergeCell ref="P12:AE13"/>
    <mergeCell ref="AF12:AT13"/>
    <mergeCell ref="AU12:AW14"/>
    <mergeCell ref="AX12:CC17"/>
    <mergeCell ref="A14:O17"/>
    <mergeCell ref="P14:AE17"/>
    <mergeCell ref="AF14:AT17"/>
    <mergeCell ref="AU15:AW17"/>
    <mergeCell ref="N1:BJ2"/>
    <mergeCell ref="BL1:BZ1"/>
    <mergeCell ref="BL2:CB2"/>
    <mergeCell ref="A4:I5"/>
    <mergeCell ref="J4:AO5"/>
    <mergeCell ref="AP4:BJ5"/>
    <mergeCell ref="BK4:BN7"/>
    <mergeCell ref="BO4:CC7"/>
    <mergeCell ref="A6:I11"/>
    <mergeCell ref="J6:AO11"/>
    <mergeCell ref="AP6:AT11"/>
    <mergeCell ref="AU6:BJ11"/>
    <mergeCell ref="BK8:BN11"/>
    <mergeCell ref="BO8:CC11"/>
  </mergeCells>
  <phoneticPr fontId="3"/>
  <conditionalFormatting sqref="A14:O17">
    <cfRule type="containsErrors" dxfId="11" priority="1">
      <formula>ISERROR(A14)</formula>
    </cfRule>
  </conditionalFormatting>
  <conditionalFormatting sqref="AA42">
    <cfRule type="cellIs" dxfId="10" priority="10" stopIfTrue="1" operator="equal">
      <formula>$N30</formula>
    </cfRule>
  </conditionalFormatting>
  <conditionalFormatting sqref="AA43:AA48">
    <cfRule type="cellIs" dxfId="9" priority="8" stopIfTrue="1" operator="equal">
      <formula>$N29</formula>
    </cfRule>
  </conditionalFormatting>
  <conditionalFormatting sqref="AA49:AA51">
    <cfRule type="cellIs" dxfId="8" priority="11" stopIfTrue="1" operator="equal">
      <formula>$N33</formula>
    </cfRule>
  </conditionalFormatting>
  <conditionalFormatting sqref="BB19">
    <cfRule type="cellIs" dxfId="7" priority="3" stopIfTrue="1" operator="equal">
      <formula>$N3</formula>
    </cfRule>
  </conditionalFormatting>
  <conditionalFormatting sqref="BB20:BB23">
    <cfRule type="cellIs" dxfId="6" priority="6" stopIfTrue="1" operator="equal">
      <formula>$N36</formula>
    </cfRule>
  </conditionalFormatting>
  <conditionalFormatting sqref="BB29:BB35">
    <cfRule type="cellIs" dxfId="5" priority="4" stopIfTrue="1" operator="equal">
      <formula>$AO29</formula>
    </cfRule>
  </conditionalFormatting>
  <conditionalFormatting sqref="CC19:CC39 CC44:CC48">
    <cfRule type="cellIs" dxfId="4" priority="2" stopIfTrue="1" operator="equal">
      <formula>$BP19</formula>
    </cfRule>
  </conditionalFormatting>
  <dataValidations count="1">
    <dataValidation type="whole" errorStyle="warning" allowBlank="1" showInputMessage="1" showErrorMessage="1" errorTitle="定数オーバー" error="定数オーバーです！！" sqref="BW44:CB48 U29:Z38 U42:Z51 U20:Z25 AV19:BA51 BW19:CB41" xr:uid="{E5FBCDA0-400B-4143-9E3B-789F5E7E7D44}">
      <formula1>0</formula1>
      <formula2>N19</formula2>
    </dataValidation>
  </dataValidations>
  <printOptions horizontalCentered="1"/>
  <pageMargins left="0.27559055118110237" right="0.23622047244094491" top="0.59055118110236227" bottom="0.19685039370078741" header="0.51181102362204722" footer="0.51181102362204722"/>
  <pageSetup paperSize="9" scale="92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4EEBF5-607E-4B20-8209-3D6CE682C564}">
  <sheetPr codeName="Sheet13">
    <pageSetUpPr fitToPage="1"/>
  </sheetPr>
  <dimension ref="A1:CC75"/>
  <sheetViews>
    <sheetView showGridLines="0" view="pageBreakPreview" zoomScaleNormal="100" zoomScaleSheetLayoutView="100" workbookViewId="0">
      <selection activeCell="A6" sqref="A6:I11"/>
    </sheetView>
  </sheetViews>
  <sheetFormatPr defaultColWidth="9" defaultRowHeight="13" x14ac:dyDescent="0.2"/>
  <cols>
    <col min="1" max="11" width="1.26953125" style="3" customWidth="1"/>
    <col min="12" max="12" width="3.6328125" style="3" customWidth="1"/>
    <col min="13" max="26" width="1.26953125" style="3" customWidth="1"/>
    <col min="27" max="27" width="0.7265625" style="3" customWidth="1"/>
    <col min="28" max="38" width="1.26953125" style="3" customWidth="1"/>
    <col min="39" max="39" width="3.6328125" style="3" customWidth="1"/>
    <col min="40" max="53" width="1.26953125" style="3" customWidth="1"/>
    <col min="54" max="54" width="0.7265625" style="3" customWidth="1"/>
    <col min="55" max="65" width="1.26953125" style="3" customWidth="1"/>
    <col min="66" max="66" width="3.6328125" style="3" customWidth="1"/>
    <col min="67" max="80" width="1.26953125" style="3" customWidth="1"/>
    <col min="81" max="81" width="0.7265625" style="3" customWidth="1"/>
    <col min="82" max="16384" width="9" style="3"/>
  </cols>
  <sheetData>
    <row r="1" spans="1:81" ht="13.1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70" t="s">
        <v>60</v>
      </c>
      <c r="O1" s="270"/>
      <c r="P1" s="270"/>
      <c r="Q1" s="270"/>
      <c r="R1" s="270"/>
      <c r="S1" s="270"/>
      <c r="T1" s="270"/>
      <c r="U1" s="270"/>
      <c r="V1" s="270"/>
      <c r="W1" s="270"/>
      <c r="X1" s="270"/>
      <c r="Y1" s="270"/>
      <c r="Z1" s="270"/>
      <c r="AA1" s="270"/>
      <c r="AB1" s="270"/>
      <c r="AC1" s="270"/>
      <c r="AD1" s="270"/>
      <c r="AE1" s="270"/>
      <c r="AF1" s="270"/>
      <c r="AG1" s="270"/>
      <c r="AH1" s="270"/>
      <c r="AI1" s="270"/>
      <c r="AJ1" s="270"/>
      <c r="AK1" s="270"/>
      <c r="AL1" s="270"/>
      <c r="AM1" s="270"/>
      <c r="AN1" s="270"/>
      <c r="AO1" s="270"/>
      <c r="AP1" s="270"/>
      <c r="AQ1" s="270"/>
      <c r="AR1" s="270"/>
      <c r="AS1" s="270"/>
      <c r="AT1" s="270"/>
      <c r="AU1" s="270"/>
      <c r="AV1" s="270"/>
      <c r="AW1" s="270"/>
      <c r="AX1" s="270"/>
      <c r="AY1" s="270"/>
      <c r="AZ1" s="270"/>
      <c r="BA1" s="270"/>
      <c r="BB1" s="270"/>
      <c r="BC1" s="270"/>
      <c r="BD1" s="270"/>
      <c r="BE1" s="270"/>
      <c r="BF1" s="270"/>
      <c r="BG1" s="270"/>
      <c r="BH1" s="270"/>
      <c r="BI1" s="270"/>
      <c r="BJ1" s="270"/>
      <c r="BK1" s="1"/>
      <c r="BL1" s="272"/>
      <c r="BM1" s="272"/>
      <c r="BN1" s="272"/>
      <c r="BO1" s="272"/>
      <c r="BP1" s="272"/>
      <c r="BQ1" s="272"/>
      <c r="BR1" s="272"/>
      <c r="BS1" s="272"/>
      <c r="BT1" s="272"/>
      <c r="BU1" s="272"/>
      <c r="BV1" s="272"/>
      <c r="BW1" s="272"/>
      <c r="BX1" s="272"/>
      <c r="BY1" s="272"/>
      <c r="BZ1" s="272"/>
      <c r="CA1" s="1"/>
      <c r="CB1" s="1"/>
      <c r="CC1" s="1"/>
    </row>
    <row r="2" spans="1:81" ht="13.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271"/>
      <c r="O2" s="271"/>
      <c r="P2" s="271"/>
      <c r="Q2" s="271"/>
      <c r="R2" s="271"/>
      <c r="S2" s="271"/>
      <c r="T2" s="271"/>
      <c r="U2" s="271"/>
      <c r="V2" s="271"/>
      <c r="W2" s="271"/>
      <c r="X2" s="271"/>
      <c r="Y2" s="271"/>
      <c r="Z2" s="271"/>
      <c r="AA2" s="271"/>
      <c r="AB2" s="271"/>
      <c r="AC2" s="271"/>
      <c r="AD2" s="271"/>
      <c r="AE2" s="271"/>
      <c r="AF2" s="271"/>
      <c r="AG2" s="271"/>
      <c r="AH2" s="271"/>
      <c r="AI2" s="271"/>
      <c r="AJ2" s="271"/>
      <c r="AK2" s="271"/>
      <c r="AL2" s="271"/>
      <c r="AM2" s="271"/>
      <c r="AN2" s="271"/>
      <c r="AO2" s="271"/>
      <c r="AP2" s="271"/>
      <c r="AQ2" s="271"/>
      <c r="AR2" s="271"/>
      <c r="AS2" s="271"/>
      <c r="AT2" s="271"/>
      <c r="AU2" s="271"/>
      <c r="AV2" s="271"/>
      <c r="AW2" s="271"/>
      <c r="AX2" s="271"/>
      <c r="AY2" s="271"/>
      <c r="AZ2" s="271"/>
      <c r="BA2" s="271"/>
      <c r="BB2" s="271"/>
      <c r="BC2" s="271"/>
      <c r="BD2" s="271"/>
      <c r="BE2" s="271"/>
      <c r="BF2" s="271"/>
      <c r="BG2" s="271"/>
      <c r="BH2" s="271"/>
      <c r="BI2" s="271"/>
      <c r="BJ2" s="271"/>
      <c r="BK2" s="1"/>
      <c r="BL2" s="273">
        <v>46174</v>
      </c>
      <c r="BM2" s="274"/>
      <c r="BN2" s="274"/>
      <c r="BO2" s="274"/>
      <c r="BP2" s="274"/>
      <c r="BQ2" s="274"/>
      <c r="BR2" s="274"/>
      <c r="BS2" s="274"/>
      <c r="BT2" s="274"/>
      <c r="BU2" s="274"/>
      <c r="BV2" s="274"/>
      <c r="BW2" s="274"/>
      <c r="BX2" s="274"/>
      <c r="BY2" s="274"/>
      <c r="BZ2" s="274"/>
      <c r="CA2" s="274"/>
      <c r="CB2" s="274"/>
      <c r="CC2" s="1"/>
    </row>
    <row r="3" spans="1:81" ht="13.5" thickBot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</row>
    <row r="4" spans="1:81" ht="7.15" customHeight="1" x14ac:dyDescent="0.2">
      <c r="A4" s="275" t="s">
        <v>1</v>
      </c>
      <c r="B4" s="276"/>
      <c r="C4" s="276"/>
      <c r="D4" s="276"/>
      <c r="E4" s="276"/>
      <c r="F4" s="276"/>
      <c r="G4" s="276"/>
      <c r="H4" s="276"/>
      <c r="I4" s="277"/>
      <c r="J4" s="276" t="s">
        <v>2</v>
      </c>
      <c r="K4" s="276"/>
      <c r="L4" s="276"/>
      <c r="M4" s="276"/>
      <c r="N4" s="276"/>
      <c r="O4" s="276"/>
      <c r="P4" s="276"/>
      <c r="Q4" s="276"/>
      <c r="R4" s="276"/>
      <c r="S4" s="276"/>
      <c r="T4" s="276"/>
      <c r="U4" s="276"/>
      <c r="V4" s="276"/>
      <c r="W4" s="276"/>
      <c r="X4" s="276"/>
      <c r="Y4" s="276"/>
      <c r="Z4" s="276"/>
      <c r="AA4" s="276"/>
      <c r="AB4" s="276"/>
      <c r="AC4" s="276"/>
      <c r="AD4" s="276"/>
      <c r="AE4" s="276"/>
      <c r="AF4" s="276"/>
      <c r="AG4" s="276"/>
      <c r="AH4" s="276"/>
      <c r="AI4" s="276"/>
      <c r="AJ4" s="276"/>
      <c r="AK4" s="276"/>
      <c r="AL4" s="276"/>
      <c r="AM4" s="276"/>
      <c r="AN4" s="276"/>
      <c r="AO4" s="277"/>
      <c r="AP4" s="281" t="s">
        <v>3</v>
      </c>
      <c r="AQ4" s="276"/>
      <c r="AR4" s="276"/>
      <c r="AS4" s="276"/>
      <c r="AT4" s="276"/>
      <c r="AU4" s="276"/>
      <c r="AV4" s="276"/>
      <c r="AW4" s="276"/>
      <c r="AX4" s="276"/>
      <c r="AY4" s="276"/>
      <c r="AZ4" s="276"/>
      <c r="BA4" s="276"/>
      <c r="BB4" s="276"/>
      <c r="BC4" s="276"/>
      <c r="BD4" s="276"/>
      <c r="BE4" s="276"/>
      <c r="BF4" s="276"/>
      <c r="BG4" s="276"/>
      <c r="BH4" s="276"/>
      <c r="BI4" s="276"/>
      <c r="BJ4" s="277"/>
      <c r="BK4" s="283" t="s">
        <v>4</v>
      </c>
      <c r="BL4" s="283"/>
      <c r="BM4" s="283"/>
      <c r="BN4" s="284"/>
      <c r="BO4" s="289"/>
      <c r="BP4" s="290"/>
      <c r="BQ4" s="290"/>
      <c r="BR4" s="290"/>
      <c r="BS4" s="290"/>
      <c r="BT4" s="290"/>
      <c r="BU4" s="290"/>
      <c r="BV4" s="290"/>
      <c r="BW4" s="290"/>
      <c r="BX4" s="290"/>
      <c r="BY4" s="290"/>
      <c r="BZ4" s="290"/>
      <c r="CA4" s="290"/>
      <c r="CB4" s="290"/>
      <c r="CC4" s="291"/>
    </row>
    <row r="5" spans="1:81" ht="7.15" customHeight="1" x14ac:dyDescent="0.2">
      <c r="A5" s="278"/>
      <c r="B5" s="279"/>
      <c r="C5" s="279"/>
      <c r="D5" s="279"/>
      <c r="E5" s="279"/>
      <c r="F5" s="279"/>
      <c r="G5" s="279"/>
      <c r="H5" s="279"/>
      <c r="I5" s="280"/>
      <c r="J5" s="279"/>
      <c r="K5" s="279"/>
      <c r="L5" s="279"/>
      <c r="M5" s="279"/>
      <c r="N5" s="279"/>
      <c r="O5" s="279"/>
      <c r="P5" s="279"/>
      <c r="Q5" s="279"/>
      <c r="R5" s="279"/>
      <c r="S5" s="279"/>
      <c r="T5" s="279"/>
      <c r="U5" s="279"/>
      <c r="V5" s="279"/>
      <c r="W5" s="279"/>
      <c r="X5" s="279"/>
      <c r="Y5" s="279"/>
      <c r="Z5" s="279"/>
      <c r="AA5" s="279"/>
      <c r="AB5" s="279"/>
      <c r="AC5" s="279"/>
      <c r="AD5" s="279"/>
      <c r="AE5" s="279"/>
      <c r="AF5" s="279"/>
      <c r="AG5" s="279"/>
      <c r="AH5" s="279"/>
      <c r="AI5" s="279"/>
      <c r="AJ5" s="279"/>
      <c r="AK5" s="279"/>
      <c r="AL5" s="279"/>
      <c r="AM5" s="279"/>
      <c r="AN5" s="279"/>
      <c r="AO5" s="280"/>
      <c r="AP5" s="282"/>
      <c r="AQ5" s="279"/>
      <c r="AR5" s="279"/>
      <c r="AS5" s="279"/>
      <c r="AT5" s="279"/>
      <c r="AU5" s="279"/>
      <c r="AV5" s="279"/>
      <c r="AW5" s="279"/>
      <c r="AX5" s="279"/>
      <c r="AY5" s="279"/>
      <c r="AZ5" s="279"/>
      <c r="BA5" s="279"/>
      <c r="BB5" s="279"/>
      <c r="BC5" s="279"/>
      <c r="BD5" s="279"/>
      <c r="BE5" s="279"/>
      <c r="BF5" s="279"/>
      <c r="BG5" s="279"/>
      <c r="BH5" s="279"/>
      <c r="BI5" s="279"/>
      <c r="BJ5" s="280"/>
      <c r="BK5" s="285"/>
      <c r="BL5" s="285"/>
      <c r="BM5" s="285"/>
      <c r="BN5" s="286"/>
      <c r="BO5" s="292"/>
      <c r="BP5" s="293"/>
      <c r="BQ5" s="293"/>
      <c r="BR5" s="293"/>
      <c r="BS5" s="293"/>
      <c r="BT5" s="293"/>
      <c r="BU5" s="293"/>
      <c r="BV5" s="293"/>
      <c r="BW5" s="293"/>
      <c r="BX5" s="293"/>
      <c r="BY5" s="293"/>
      <c r="BZ5" s="293"/>
      <c r="CA5" s="293"/>
      <c r="CB5" s="293"/>
      <c r="CC5" s="294"/>
    </row>
    <row r="6" spans="1:81" ht="7.15" customHeight="1" x14ac:dyDescent="0.2">
      <c r="A6" s="298"/>
      <c r="B6" s="299"/>
      <c r="C6" s="299"/>
      <c r="D6" s="299"/>
      <c r="E6" s="299"/>
      <c r="F6" s="299"/>
      <c r="G6" s="299"/>
      <c r="H6" s="299"/>
      <c r="I6" s="300"/>
      <c r="J6" s="307"/>
      <c r="K6" s="307"/>
      <c r="L6" s="307"/>
      <c r="M6" s="307"/>
      <c r="N6" s="307"/>
      <c r="O6" s="307"/>
      <c r="P6" s="307"/>
      <c r="Q6" s="307"/>
      <c r="R6" s="307"/>
      <c r="S6" s="307"/>
      <c r="T6" s="307"/>
      <c r="U6" s="307"/>
      <c r="V6" s="307"/>
      <c r="W6" s="307"/>
      <c r="X6" s="307"/>
      <c r="Y6" s="307"/>
      <c r="Z6" s="307"/>
      <c r="AA6" s="307"/>
      <c r="AB6" s="307"/>
      <c r="AC6" s="307"/>
      <c r="AD6" s="307"/>
      <c r="AE6" s="307"/>
      <c r="AF6" s="307"/>
      <c r="AG6" s="307"/>
      <c r="AH6" s="307"/>
      <c r="AI6" s="307"/>
      <c r="AJ6" s="307"/>
      <c r="AK6" s="307"/>
      <c r="AL6" s="307"/>
      <c r="AM6" s="307"/>
      <c r="AN6" s="307"/>
      <c r="AO6" s="308"/>
      <c r="AP6" s="313"/>
      <c r="AQ6" s="314"/>
      <c r="AR6" s="314"/>
      <c r="AS6" s="314"/>
      <c r="AT6" s="314"/>
      <c r="AU6" s="315"/>
      <c r="AV6" s="316"/>
      <c r="AW6" s="316"/>
      <c r="AX6" s="316"/>
      <c r="AY6" s="316"/>
      <c r="AZ6" s="316"/>
      <c r="BA6" s="316"/>
      <c r="BB6" s="316"/>
      <c r="BC6" s="316"/>
      <c r="BD6" s="316"/>
      <c r="BE6" s="316"/>
      <c r="BF6" s="316"/>
      <c r="BG6" s="316"/>
      <c r="BH6" s="316"/>
      <c r="BI6" s="316"/>
      <c r="BJ6" s="317"/>
      <c r="BK6" s="285"/>
      <c r="BL6" s="285"/>
      <c r="BM6" s="285"/>
      <c r="BN6" s="286"/>
      <c r="BO6" s="292"/>
      <c r="BP6" s="293"/>
      <c r="BQ6" s="293"/>
      <c r="BR6" s="293"/>
      <c r="BS6" s="293"/>
      <c r="BT6" s="293"/>
      <c r="BU6" s="293"/>
      <c r="BV6" s="293"/>
      <c r="BW6" s="293"/>
      <c r="BX6" s="293"/>
      <c r="BY6" s="293"/>
      <c r="BZ6" s="293"/>
      <c r="CA6" s="293"/>
      <c r="CB6" s="293"/>
      <c r="CC6" s="294"/>
    </row>
    <row r="7" spans="1:81" ht="7.15" customHeight="1" x14ac:dyDescent="0.2">
      <c r="A7" s="301"/>
      <c r="B7" s="302"/>
      <c r="C7" s="302"/>
      <c r="D7" s="302"/>
      <c r="E7" s="302"/>
      <c r="F7" s="302"/>
      <c r="G7" s="302"/>
      <c r="H7" s="302"/>
      <c r="I7" s="303"/>
      <c r="J7" s="309"/>
      <c r="K7" s="309"/>
      <c r="L7" s="309"/>
      <c r="M7" s="309"/>
      <c r="N7" s="309"/>
      <c r="O7" s="309"/>
      <c r="P7" s="309"/>
      <c r="Q7" s="309"/>
      <c r="R7" s="309"/>
      <c r="S7" s="309"/>
      <c r="T7" s="309"/>
      <c r="U7" s="309"/>
      <c r="V7" s="309"/>
      <c r="W7" s="309"/>
      <c r="X7" s="309"/>
      <c r="Y7" s="309"/>
      <c r="Z7" s="309"/>
      <c r="AA7" s="309"/>
      <c r="AB7" s="309"/>
      <c r="AC7" s="309"/>
      <c r="AD7" s="309"/>
      <c r="AE7" s="309"/>
      <c r="AF7" s="309"/>
      <c r="AG7" s="309"/>
      <c r="AH7" s="309"/>
      <c r="AI7" s="309"/>
      <c r="AJ7" s="309"/>
      <c r="AK7" s="309"/>
      <c r="AL7" s="309"/>
      <c r="AM7" s="309"/>
      <c r="AN7" s="309"/>
      <c r="AO7" s="310"/>
      <c r="AP7" s="292"/>
      <c r="AQ7" s="293"/>
      <c r="AR7" s="293"/>
      <c r="AS7" s="293"/>
      <c r="AT7" s="293"/>
      <c r="AU7" s="318"/>
      <c r="AV7" s="318"/>
      <c r="AW7" s="318"/>
      <c r="AX7" s="318"/>
      <c r="AY7" s="318"/>
      <c r="AZ7" s="318"/>
      <c r="BA7" s="318"/>
      <c r="BB7" s="318"/>
      <c r="BC7" s="318"/>
      <c r="BD7" s="318"/>
      <c r="BE7" s="318"/>
      <c r="BF7" s="318"/>
      <c r="BG7" s="318"/>
      <c r="BH7" s="318"/>
      <c r="BI7" s="318"/>
      <c r="BJ7" s="319"/>
      <c r="BK7" s="287"/>
      <c r="BL7" s="287"/>
      <c r="BM7" s="287"/>
      <c r="BN7" s="288"/>
      <c r="BO7" s="295"/>
      <c r="BP7" s="296"/>
      <c r="BQ7" s="296"/>
      <c r="BR7" s="296"/>
      <c r="BS7" s="296"/>
      <c r="BT7" s="296"/>
      <c r="BU7" s="296"/>
      <c r="BV7" s="296"/>
      <c r="BW7" s="296"/>
      <c r="BX7" s="296"/>
      <c r="BY7" s="296"/>
      <c r="BZ7" s="296"/>
      <c r="CA7" s="296"/>
      <c r="CB7" s="296"/>
      <c r="CC7" s="297"/>
    </row>
    <row r="8" spans="1:81" ht="7.15" customHeight="1" x14ac:dyDescent="0.2">
      <c r="A8" s="301"/>
      <c r="B8" s="302"/>
      <c r="C8" s="302"/>
      <c r="D8" s="302"/>
      <c r="E8" s="302"/>
      <c r="F8" s="302"/>
      <c r="G8" s="302"/>
      <c r="H8" s="302"/>
      <c r="I8" s="303"/>
      <c r="J8" s="309"/>
      <c r="K8" s="309"/>
      <c r="L8" s="309"/>
      <c r="M8" s="309"/>
      <c r="N8" s="309"/>
      <c r="O8" s="309"/>
      <c r="P8" s="309"/>
      <c r="Q8" s="309"/>
      <c r="R8" s="309"/>
      <c r="S8" s="309"/>
      <c r="T8" s="309"/>
      <c r="U8" s="309"/>
      <c r="V8" s="309"/>
      <c r="W8" s="309"/>
      <c r="X8" s="309"/>
      <c r="Y8" s="309"/>
      <c r="Z8" s="309"/>
      <c r="AA8" s="309"/>
      <c r="AB8" s="309"/>
      <c r="AC8" s="309"/>
      <c r="AD8" s="309"/>
      <c r="AE8" s="309"/>
      <c r="AF8" s="309"/>
      <c r="AG8" s="309"/>
      <c r="AH8" s="309"/>
      <c r="AI8" s="309"/>
      <c r="AJ8" s="309"/>
      <c r="AK8" s="309"/>
      <c r="AL8" s="309"/>
      <c r="AM8" s="309"/>
      <c r="AN8" s="309"/>
      <c r="AO8" s="310"/>
      <c r="AP8" s="292"/>
      <c r="AQ8" s="293"/>
      <c r="AR8" s="293"/>
      <c r="AS8" s="293"/>
      <c r="AT8" s="293"/>
      <c r="AU8" s="318"/>
      <c r="AV8" s="318"/>
      <c r="AW8" s="318"/>
      <c r="AX8" s="318"/>
      <c r="AY8" s="318"/>
      <c r="AZ8" s="318"/>
      <c r="BA8" s="318"/>
      <c r="BB8" s="318"/>
      <c r="BC8" s="318"/>
      <c r="BD8" s="318"/>
      <c r="BE8" s="318"/>
      <c r="BF8" s="318"/>
      <c r="BG8" s="318"/>
      <c r="BH8" s="318"/>
      <c r="BI8" s="318"/>
      <c r="BJ8" s="319"/>
      <c r="BK8" s="322" t="s">
        <v>5</v>
      </c>
      <c r="BL8" s="322"/>
      <c r="BM8" s="322"/>
      <c r="BN8" s="323"/>
      <c r="BO8" s="313"/>
      <c r="BP8" s="324"/>
      <c r="BQ8" s="324"/>
      <c r="BR8" s="324"/>
      <c r="BS8" s="324"/>
      <c r="BT8" s="324"/>
      <c r="BU8" s="324"/>
      <c r="BV8" s="324"/>
      <c r="BW8" s="324"/>
      <c r="BX8" s="324"/>
      <c r="BY8" s="324"/>
      <c r="BZ8" s="324"/>
      <c r="CA8" s="324"/>
      <c r="CB8" s="324"/>
      <c r="CC8" s="325"/>
    </row>
    <row r="9" spans="1:81" ht="7.15" customHeight="1" x14ac:dyDescent="0.2">
      <c r="A9" s="301"/>
      <c r="B9" s="302"/>
      <c r="C9" s="302"/>
      <c r="D9" s="302"/>
      <c r="E9" s="302"/>
      <c r="F9" s="302"/>
      <c r="G9" s="302"/>
      <c r="H9" s="302"/>
      <c r="I9" s="303"/>
      <c r="J9" s="309"/>
      <c r="K9" s="309"/>
      <c r="L9" s="309"/>
      <c r="M9" s="309"/>
      <c r="N9" s="309"/>
      <c r="O9" s="309"/>
      <c r="P9" s="309"/>
      <c r="Q9" s="309"/>
      <c r="R9" s="309"/>
      <c r="S9" s="309"/>
      <c r="T9" s="309"/>
      <c r="U9" s="309"/>
      <c r="V9" s="309"/>
      <c r="W9" s="309"/>
      <c r="X9" s="309"/>
      <c r="Y9" s="309"/>
      <c r="Z9" s="309"/>
      <c r="AA9" s="309"/>
      <c r="AB9" s="309"/>
      <c r="AC9" s="309"/>
      <c r="AD9" s="309"/>
      <c r="AE9" s="309"/>
      <c r="AF9" s="309"/>
      <c r="AG9" s="309"/>
      <c r="AH9" s="309"/>
      <c r="AI9" s="309"/>
      <c r="AJ9" s="309"/>
      <c r="AK9" s="309"/>
      <c r="AL9" s="309"/>
      <c r="AM9" s="309"/>
      <c r="AN9" s="309"/>
      <c r="AO9" s="310"/>
      <c r="AP9" s="292"/>
      <c r="AQ9" s="293"/>
      <c r="AR9" s="293"/>
      <c r="AS9" s="293"/>
      <c r="AT9" s="293"/>
      <c r="AU9" s="318"/>
      <c r="AV9" s="318"/>
      <c r="AW9" s="318"/>
      <c r="AX9" s="318"/>
      <c r="AY9" s="318"/>
      <c r="AZ9" s="318"/>
      <c r="BA9" s="318"/>
      <c r="BB9" s="318"/>
      <c r="BC9" s="318"/>
      <c r="BD9" s="318"/>
      <c r="BE9" s="318"/>
      <c r="BF9" s="318"/>
      <c r="BG9" s="318"/>
      <c r="BH9" s="318"/>
      <c r="BI9" s="318"/>
      <c r="BJ9" s="319"/>
      <c r="BK9" s="285"/>
      <c r="BL9" s="285"/>
      <c r="BM9" s="285"/>
      <c r="BN9" s="286"/>
      <c r="BO9" s="326"/>
      <c r="BP9" s="327"/>
      <c r="BQ9" s="327"/>
      <c r="BR9" s="327"/>
      <c r="BS9" s="327"/>
      <c r="BT9" s="327"/>
      <c r="BU9" s="327"/>
      <c r="BV9" s="327"/>
      <c r="BW9" s="327"/>
      <c r="BX9" s="327"/>
      <c r="BY9" s="327"/>
      <c r="BZ9" s="327"/>
      <c r="CA9" s="327"/>
      <c r="CB9" s="327"/>
      <c r="CC9" s="328"/>
    </row>
    <row r="10" spans="1:81" ht="7.15" customHeight="1" x14ac:dyDescent="0.2">
      <c r="A10" s="301"/>
      <c r="B10" s="302"/>
      <c r="C10" s="302"/>
      <c r="D10" s="302"/>
      <c r="E10" s="302"/>
      <c r="F10" s="302"/>
      <c r="G10" s="302"/>
      <c r="H10" s="302"/>
      <c r="I10" s="303"/>
      <c r="J10" s="309"/>
      <c r="K10" s="309"/>
      <c r="L10" s="309"/>
      <c r="M10" s="309"/>
      <c r="N10" s="309"/>
      <c r="O10" s="309"/>
      <c r="P10" s="309"/>
      <c r="Q10" s="309"/>
      <c r="R10" s="309"/>
      <c r="S10" s="309"/>
      <c r="T10" s="309"/>
      <c r="U10" s="309"/>
      <c r="V10" s="309"/>
      <c r="W10" s="309"/>
      <c r="X10" s="309"/>
      <c r="Y10" s="309"/>
      <c r="Z10" s="309"/>
      <c r="AA10" s="309"/>
      <c r="AB10" s="309"/>
      <c r="AC10" s="309"/>
      <c r="AD10" s="309"/>
      <c r="AE10" s="309"/>
      <c r="AF10" s="309"/>
      <c r="AG10" s="309"/>
      <c r="AH10" s="309"/>
      <c r="AI10" s="309"/>
      <c r="AJ10" s="309"/>
      <c r="AK10" s="309"/>
      <c r="AL10" s="309"/>
      <c r="AM10" s="309"/>
      <c r="AN10" s="309"/>
      <c r="AO10" s="310"/>
      <c r="AP10" s="292"/>
      <c r="AQ10" s="293"/>
      <c r="AR10" s="293"/>
      <c r="AS10" s="293"/>
      <c r="AT10" s="293"/>
      <c r="AU10" s="318"/>
      <c r="AV10" s="318"/>
      <c r="AW10" s="318"/>
      <c r="AX10" s="318"/>
      <c r="AY10" s="318"/>
      <c r="AZ10" s="318"/>
      <c r="BA10" s="318"/>
      <c r="BB10" s="318"/>
      <c r="BC10" s="318"/>
      <c r="BD10" s="318"/>
      <c r="BE10" s="318"/>
      <c r="BF10" s="318"/>
      <c r="BG10" s="318"/>
      <c r="BH10" s="318"/>
      <c r="BI10" s="318"/>
      <c r="BJ10" s="319"/>
      <c r="BK10" s="285"/>
      <c r="BL10" s="285"/>
      <c r="BM10" s="285"/>
      <c r="BN10" s="286"/>
      <c r="BO10" s="326"/>
      <c r="BP10" s="327"/>
      <c r="BQ10" s="327"/>
      <c r="BR10" s="327"/>
      <c r="BS10" s="327"/>
      <c r="BT10" s="327"/>
      <c r="BU10" s="327"/>
      <c r="BV10" s="327"/>
      <c r="BW10" s="327"/>
      <c r="BX10" s="327"/>
      <c r="BY10" s="327"/>
      <c r="BZ10" s="327"/>
      <c r="CA10" s="327"/>
      <c r="CB10" s="327"/>
      <c r="CC10" s="328"/>
    </row>
    <row r="11" spans="1:81" ht="7.15" customHeight="1" x14ac:dyDescent="0.2">
      <c r="A11" s="304"/>
      <c r="B11" s="305"/>
      <c r="C11" s="305"/>
      <c r="D11" s="305"/>
      <c r="E11" s="305"/>
      <c r="F11" s="305"/>
      <c r="G11" s="305"/>
      <c r="H11" s="305"/>
      <c r="I11" s="306"/>
      <c r="J11" s="311"/>
      <c r="K11" s="311"/>
      <c r="L11" s="311"/>
      <c r="M11" s="311"/>
      <c r="N11" s="311"/>
      <c r="O11" s="311"/>
      <c r="P11" s="311"/>
      <c r="Q11" s="311"/>
      <c r="R11" s="311"/>
      <c r="S11" s="311"/>
      <c r="T11" s="311"/>
      <c r="U11" s="311"/>
      <c r="V11" s="311"/>
      <c r="W11" s="311"/>
      <c r="X11" s="311"/>
      <c r="Y11" s="311"/>
      <c r="Z11" s="311"/>
      <c r="AA11" s="311"/>
      <c r="AB11" s="311"/>
      <c r="AC11" s="311"/>
      <c r="AD11" s="311"/>
      <c r="AE11" s="311"/>
      <c r="AF11" s="311"/>
      <c r="AG11" s="311"/>
      <c r="AH11" s="311"/>
      <c r="AI11" s="311"/>
      <c r="AJ11" s="311"/>
      <c r="AK11" s="311"/>
      <c r="AL11" s="311"/>
      <c r="AM11" s="311"/>
      <c r="AN11" s="311"/>
      <c r="AO11" s="312"/>
      <c r="AP11" s="295"/>
      <c r="AQ11" s="296"/>
      <c r="AR11" s="296"/>
      <c r="AS11" s="296"/>
      <c r="AT11" s="296"/>
      <c r="AU11" s="320"/>
      <c r="AV11" s="320"/>
      <c r="AW11" s="320"/>
      <c r="AX11" s="320"/>
      <c r="AY11" s="320"/>
      <c r="AZ11" s="320"/>
      <c r="BA11" s="320"/>
      <c r="BB11" s="320"/>
      <c r="BC11" s="320"/>
      <c r="BD11" s="320"/>
      <c r="BE11" s="320"/>
      <c r="BF11" s="320"/>
      <c r="BG11" s="320"/>
      <c r="BH11" s="320"/>
      <c r="BI11" s="320"/>
      <c r="BJ11" s="321"/>
      <c r="BK11" s="287"/>
      <c r="BL11" s="287"/>
      <c r="BM11" s="287"/>
      <c r="BN11" s="288"/>
      <c r="BO11" s="329"/>
      <c r="BP11" s="330"/>
      <c r="BQ11" s="330"/>
      <c r="BR11" s="330"/>
      <c r="BS11" s="330"/>
      <c r="BT11" s="330"/>
      <c r="BU11" s="330"/>
      <c r="BV11" s="330"/>
      <c r="BW11" s="330"/>
      <c r="BX11" s="330"/>
      <c r="BY11" s="330"/>
      <c r="BZ11" s="330"/>
      <c r="CA11" s="330"/>
      <c r="CB11" s="330"/>
      <c r="CC11" s="331"/>
    </row>
    <row r="12" spans="1:81" ht="7.4" customHeight="1" x14ac:dyDescent="0.2">
      <c r="A12" s="332" t="s">
        <v>6</v>
      </c>
      <c r="B12" s="333"/>
      <c r="C12" s="333"/>
      <c r="D12" s="333"/>
      <c r="E12" s="333"/>
      <c r="F12" s="333"/>
      <c r="G12" s="333"/>
      <c r="H12" s="333"/>
      <c r="I12" s="333"/>
      <c r="J12" s="333"/>
      <c r="K12" s="333"/>
      <c r="L12" s="333"/>
      <c r="M12" s="333"/>
      <c r="N12" s="333"/>
      <c r="O12" s="333"/>
      <c r="P12" s="334" t="s">
        <v>61</v>
      </c>
      <c r="Q12" s="334"/>
      <c r="R12" s="334"/>
      <c r="S12" s="334"/>
      <c r="T12" s="334"/>
      <c r="U12" s="334"/>
      <c r="V12" s="334"/>
      <c r="W12" s="334"/>
      <c r="X12" s="334"/>
      <c r="Y12" s="334"/>
      <c r="Z12" s="334"/>
      <c r="AA12" s="334"/>
      <c r="AB12" s="334"/>
      <c r="AC12" s="334"/>
      <c r="AD12" s="334"/>
      <c r="AE12" s="334"/>
      <c r="AF12" s="333" t="s">
        <v>8</v>
      </c>
      <c r="AG12" s="333"/>
      <c r="AH12" s="333"/>
      <c r="AI12" s="333"/>
      <c r="AJ12" s="333"/>
      <c r="AK12" s="333"/>
      <c r="AL12" s="333"/>
      <c r="AM12" s="333"/>
      <c r="AN12" s="333"/>
      <c r="AO12" s="333"/>
      <c r="AP12" s="333"/>
      <c r="AQ12" s="333"/>
      <c r="AR12" s="333"/>
      <c r="AS12" s="333"/>
      <c r="AT12" s="333"/>
      <c r="AU12" s="335" t="s">
        <v>9</v>
      </c>
      <c r="AV12" s="336"/>
      <c r="AW12" s="337"/>
      <c r="AX12" s="341"/>
      <c r="AY12" s="342"/>
      <c r="AZ12" s="342"/>
      <c r="BA12" s="342"/>
      <c r="BB12" s="342"/>
      <c r="BC12" s="342"/>
      <c r="BD12" s="342"/>
      <c r="BE12" s="342"/>
      <c r="BF12" s="342"/>
      <c r="BG12" s="342"/>
      <c r="BH12" s="342"/>
      <c r="BI12" s="342"/>
      <c r="BJ12" s="342"/>
      <c r="BK12" s="342"/>
      <c r="BL12" s="342"/>
      <c r="BM12" s="342"/>
      <c r="BN12" s="342"/>
      <c r="BO12" s="342"/>
      <c r="BP12" s="342"/>
      <c r="BQ12" s="342"/>
      <c r="BR12" s="342"/>
      <c r="BS12" s="342"/>
      <c r="BT12" s="342"/>
      <c r="BU12" s="342"/>
      <c r="BV12" s="342"/>
      <c r="BW12" s="342"/>
      <c r="BX12" s="342"/>
      <c r="BY12" s="342"/>
      <c r="BZ12" s="342"/>
      <c r="CA12" s="342"/>
      <c r="CB12" s="342"/>
      <c r="CC12" s="343"/>
    </row>
    <row r="13" spans="1:81" ht="7.4" customHeight="1" x14ac:dyDescent="0.2">
      <c r="A13" s="332"/>
      <c r="B13" s="333"/>
      <c r="C13" s="333"/>
      <c r="D13" s="333"/>
      <c r="E13" s="333"/>
      <c r="F13" s="333"/>
      <c r="G13" s="333"/>
      <c r="H13" s="333"/>
      <c r="I13" s="333"/>
      <c r="J13" s="333"/>
      <c r="K13" s="333"/>
      <c r="L13" s="333"/>
      <c r="M13" s="333"/>
      <c r="N13" s="333"/>
      <c r="O13" s="333"/>
      <c r="P13" s="334"/>
      <c r="Q13" s="334"/>
      <c r="R13" s="334"/>
      <c r="S13" s="334"/>
      <c r="T13" s="334"/>
      <c r="U13" s="334"/>
      <c r="V13" s="334"/>
      <c r="W13" s="334"/>
      <c r="X13" s="334"/>
      <c r="Y13" s="334"/>
      <c r="Z13" s="334"/>
      <c r="AA13" s="334"/>
      <c r="AB13" s="334"/>
      <c r="AC13" s="334"/>
      <c r="AD13" s="334"/>
      <c r="AE13" s="334"/>
      <c r="AF13" s="333"/>
      <c r="AG13" s="333"/>
      <c r="AH13" s="333"/>
      <c r="AI13" s="333"/>
      <c r="AJ13" s="333"/>
      <c r="AK13" s="333"/>
      <c r="AL13" s="333"/>
      <c r="AM13" s="333"/>
      <c r="AN13" s="333"/>
      <c r="AO13" s="333"/>
      <c r="AP13" s="333"/>
      <c r="AQ13" s="333"/>
      <c r="AR13" s="333"/>
      <c r="AS13" s="333"/>
      <c r="AT13" s="333"/>
      <c r="AU13" s="338"/>
      <c r="AV13" s="339"/>
      <c r="AW13" s="340"/>
      <c r="AX13" s="344"/>
      <c r="AY13" s="345"/>
      <c r="AZ13" s="345"/>
      <c r="BA13" s="345"/>
      <c r="BB13" s="345"/>
      <c r="BC13" s="345"/>
      <c r="BD13" s="345"/>
      <c r="BE13" s="345"/>
      <c r="BF13" s="345"/>
      <c r="BG13" s="345"/>
      <c r="BH13" s="345"/>
      <c r="BI13" s="345"/>
      <c r="BJ13" s="345"/>
      <c r="BK13" s="345"/>
      <c r="BL13" s="345"/>
      <c r="BM13" s="345"/>
      <c r="BN13" s="345"/>
      <c r="BO13" s="345"/>
      <c r="BP13" s="345"/>
      <c r="BQ13" s="345"/>
      <c r="BR13" s="345"/>
      <c r="BS13" s="345"/>
      <c r="BT13" s="345"/>
      <c r="BU13" s="345"/>
      <c r="BV13" s="345"/>
      <c r="BW13" s="345"/>
      <c r="BX13" s="345"/>
      <c r="BY13" s="345"/>
      <c r="BZ13" s="345"/>
      <c r="CA13" s="345"/>
      <c r="CB13" s="345"/>
      <c r="CC13" s="346"/>
    </row>
    <row r="14" spans="1:81" ht="9" customHeight="1" x14ac:dyDescent="0.2">
      <c r="A14" s="350">
        <f>SUM(Ａ:Ｄ!P14:AE17)</f>
        <v>0</v>
      </c>
      <c r="B14" s="351"/>
      <c r="C14" s="351"/>
      <c r="D14" s="351"/>
      <c r="E14" s="351"/>
      <c r="F14" s="351"/>
      <c r="G14" s="351"/>
      <c r="H14" s="351"/>
      <c r="I14" s="351"/>
      <c r="J14" s="351"/>
      <c r="K14" s="351"/>
      <c r="L14" s="351"/>
      <c r="M14" s="351"/>
      <c r="N14" s="351"/>
      <c r="O14" s="351"/>
      <c r="P14" s="354">
        <f>SUM(U31,U44,AV35,AV50,BW40)</f>
        <v>0</v>
      </c>
      <c r="Q14" s="354"/>
      <c r="R14" s="354"/>
      <c r="S14" s="354"/>
      <c r="T14" s="354"/>
      <c r="U14" s="354"/>
      <c r="V14" s="354"/>
      <c r="W14" s="354"/>
      <c r="X14" s="354"/>
      <c r="Y14" s="354"/>
      <c r="Z14" s="354"/>
      <c r="AA14" s="354"/>
      <c r="AB14" s="354"/>
      <c r="AC14" s="354"/>
      <c r="AD14" s="354"/>
      <c r="AE14" s="354"/>
      <c r="AF14" s="356"/>
      <c r="AG14" s="356"/>
      <c r="AH14" s="356"/>
      <c r="AI14" s="356"/>
      <c r="AJ14" s="356"/>
      <c r="AK14" s="356"/>
      <c r="AL14" s="356"/>
      <c r="AM14" s="356"/>
      <c r="AN14" s="356"/>
      <c r="AO14" s="356"/>
      <c r="AP14" s="356"/>
      <c r="AQ14" s="356"/>
      <c r="AR14" s="356"/>
      <c r="AS14" s="356"/>
      <c r="AT14" s="356"/>
      <c r="AU14" s="338"/>
      <c r="AV14" s="339"/>
      <c r="AW14" s="340"/>
      <c r="AX14" s="344"/>
      <c r="AY14" s="345"/>
      <c r="AZ14" s="345"/>
      <c r="BA14" s="345"/>
      <c r="BB14" s="345"/>
      <c r="BC14" s="345"/>
      <c r="BD14" s="345"/>
      <c r="BE14" s="345"/>
      <c r="BF14" s="345"/>
      <c r="BG14" s="345"/>
      <c r="BH14" s="345"/>
      <c r="BI14" s="345"/>
      <c r="BJ14" s="345"/>
      <c r="BK14" s="345"/>
      <c r="BL14" s="345"/>
      <c r="BM14" s="345"/>
      <c r="BN14" s="345"/>
      <c r="BO14" s="345"/>
      <c r="BP14" s="345"/>
      <c r="BQ14" s="345"/>
      <c r="BR14" s="345"/>
      <c r="BS14" s="345"/>
      <c r="BT14" s="345"/>
      <c r="BU14" s="345"/>
      <c r="BV14" s="345"/>
      <c r="BW14" s="345"/>
      <c r="BX14" s="345"/>
      <c r="BY14" s="345"/>
      <c r="BZ14" s="345"/>
      <c r="CA14" s="345"/>
      <c r="CB14" s="345"/>
      <c r="CC14" s="346"/>
    </row>
    <row r="15" spans="1:81" ht="9" customHeight="1" x14ac:dyDescent="0.2">
      <c r="A15" s="350"/>
      <c r="B15" s="351"/>
      <c r="C15" s="351"/>
      <c r="D15" s="351"/>
      <c r="E15" s="351"/>
      <c r="F15" s="351"/>
      <c r="G15" s="351"/>
      <c r="H15" s="351"/>
      <c r="I15" s="351"/>
      <c r="J15" s="351"/>
      <c r="K15" s="351"/>
      <c r="L15" s="351"/>
      <c r="M15" s="351"/>
      <c r="N15" s="351"/>
      <c r="O15" s="351"/>
      <c r="P15" s="354"/>
      <c r="Q15" s="354"/>
      <c r="R15" s="354"/>
      <c r="S15" s="354"/>
      <c r="T15" s="354"/>
      <c r="U15" s="354"/>
      <c r="V15" s="354"/>
      <c r="W15" s="354"/>
      <c r="X15" s="354"/>
      <c r="Y15" s="354"/>
      <c r="Z15" s="354"/>
      <c r="AA15" s="354"/>
      <c r="AB15" s="354"/>
      <c r="AC15" s="354"/>
      <c r="AD15" s="354"/>
      <c r="AE15" s="354"/>
      <c r="AF15" s="356"/>
      <c r="AG15" s="356"/>
      <c r="AH15" s="356"/>
      <c r="AI15" s="356"/>
      <c r="AJ15" s="356"/>
      <c r="AK15" s="356"/>
      <c r="AL15" s="356"/>
      <c r="AM15" s="356"/>
      <c r="AN15" s="356"/>
      <c r="AO15" s="356"/>
      <c r="AP15" s="356"/>
      <c r="AQ15" s="356"/>
      <c r="AR15" s="356"/>
      <c r="AS15" s="356"/>
      <c r="AT15" s="356"/>
      <c r="AU15" s="338" t="s">
        <v>10</v>
      </c>
      <c r="AV15" s="339"/>
      <c r="AW15" s="340"/>
      <c r="AX15" s="344"/>
      <c r="AY15" s="345"/>
      <c r="AZ15" s="345"/>
      <c r="BA15" s="345"/>
      <c r="BB15" s="345"/>
      <c r="BC15" s="345"/>
      <c r="BD15" s="345"/>
      <c r="BE15" s="345"/>
      <c r="BF15" s="345"/>
      <c r="BG15" s="345"/>
      <c r="BH15" s="345"/>
      <c r="BI15" s="345"/>
      <c r="BJ15" s="345"/>
      <c r="BK15" s="345"/>
      <c r="BL15" s="345"/>
      <c r="BM15" s="345"/>
      <c r="BN15" s="345"/>
      <c r="BO15" s="345"/>
      <c r="BP15" s="345"/>
      <c r="BQ15" s="345"/>
      <c r="BR15" s="345"/>
      <c r="BS15" s="345"/>
      <c r="BT15" s="345"/>
      <c r="BU15" s="345"/>
      <c r="BV15" s="345"/>
      <c r="BW15" s="345"/>
      <c r="BX15" s="345"/>
      <c r="BY15" s="345"/>
      <c r="BZ15" s="345"/>
      <c r="CA15" s="345"/>
      <c r="CB15" s="345"/>
      <c r="CC15" s="346"/>
    </row>
    <row r="16" spans="1:81" ht="9" customHeight="1" x14ac:dyDescent="0.2">
      <c r="A16" s="350"/>
      <c r="B16" s="351"/>
      <c r="C16" s="351"/>
      <c r="D16" s="351"/>
      <c r="E16" s="351"/>
      <c r="F16" s="351"/>
      <c r="G16" s="351"/>
      <c r="H16" s="351"/>
      <c r="I16" s="351"/>
      <c r="J16" s="351"/>
      <c r="K16" s="351"/>
      <c r="L16" s="351"/>
      <c r="M16" s="351"/>
      <c r="N16" s="351"/>
      <c r="O16" s="351"/>
      <c r="P16" s="354"/>
      <c r="Q16" s="354"/>
      <c r="R16" s="354"/>
      <c r="S16" s="354"/>
      <c r="T16" s="354"/>
      <c r="U16" s="354"/>
      <c r="V16" s="354"/>
      <c r="W16" s="354"/>
      <c r="X16" s="354"/>
      <c r="Y16" s="354"/>
      <c r="Z16" s="354"/>
      <c r="AA16" s="354"/>
      <c r="AB16" s="354"/>
      <c r="AC16" s="354"/>
      <c r="AD16" s="354"/>
      <c r="AE16" s="354"/>
      <c r="AF16" s="356"/>
      <c r="AG16" s="356"/>
      <c r="AH16" s="356"/>
      <c r="AI16" s="356"/>
      <c r="AJ16" s="356"/>
      <c r="AK16" s="356"/>
      <c r="AL16" s="356"/>
      <c r="AM16" s="356"/>
      <c r="AN16" s="356"/>
      <c r="AO16" s="356"/>
      <c r="AP16" s="356"/>
      <c r="AQ16" s="356"/>
      <c r="AR16" s="356"/>
      <c r="AS16" s="356"/>
      <c r="AT16" s="356"/>
      <c r="AU16" s="338"/>
      <c r="AV16" s="339"/>
      <c r="AW16" s="340"/>
      <c r="AX16" s="344"/>
      <c r="AY16" s="345"/>
      <c r="AZ16" s="345"/>
      <c r="BA16" s="345"/>
      <c r="BB16" s="345"/>
      <c r="BC16" s="345"/>
      <c r="BD16" s="345"/>
      <c r="BE16" s="345"/>
      <c r="BF16" s="345"/>
      <c r="BG16" s="345"/>
      <c r="BH16" s="345"/>
      <c r="BI16" s="345"/>
      <c r="BJ16" s="345"/>
      <c r="BK16" s="345"/>
      <c r="BL16" s="345"/>
      <c r="BM16" s="345"/>
      <c r="BN16" s="345"/>
      <c r="BO16" s="345"/>
      <c r="BP16" s="345"/>
      <c r="BQ16" s="345"/>
      <c r="BR16" s="345"/>
      <c r="BS16" s="345"/>
      <c r="BT16" s="345"/>
      <c r="BU16" s="345"/>
      <c r="BV16" s="345"/>
      <c r="BW16" s="345"/>
      <c r="BX16" s="345"/>
      <c r="BY16" s="345"/>
      <c r="BZ16" s="345"/>
      <c r="CA16" s="345"/>
      <c r="CB16" s="345"/>
      <c r="CC16" s="346"/>
    </row>
    <row r="17" spans="1:81" ht="9" customHeight="1" thickBot="1" x14ac:dyDescent="0.25">
      <c r="A17" s="352"/>
      <c r="B17" s="353"/>
      <c r="C17" s="353"/>
      <c r="D17" s="353"/>
      <c r="E17" s="353"/>
      <c r="F17" s="353"/>
      <c r="G17" s="353"/>
      <c r="H17" s="353"/>
      <c r="I17" s="353"/>
      <c r="J17" s="353"/>
      <c r="K17" s="353"/>
      <c r="L17" s="353"/>
      <c r="M17" s="353"/>
      <c r="N17" s="353"/>
      <c r="O17" s="353"/>
      <c r="P17" s="355"/>
      <c r="Q17" s="355"/>
      <c r="R17" s="355"/>
      <c r="S17" s="355"/>
      <c r="T17" s="355"/>
      <c r="U17" s="355"/>
      <c r="V17" s="355"/>
      <c r="W17" s="355"/>
      <c r="X17" s="355"/>
      <c r="Y17" s="355"/>
      <c r="Z17" s="355"/>
      <c r="AA17" s="355"/>
      <c r="AB17" s="355"/>
      <c r="AC17" s="355"/>
      <c r="AD17" s="355"/>
      <c r="AE17" s="355"/>
      <c r="AF17" s="357"/>
      <c r="AG17" s="357"/>
      <c r="AH17" s="357"/>
      <c r="AI17" s="357"/>
      <c r="AJ17" s="357"/>
      <c r="AK17" s="357"/>
      <c r="AL17" s="357"/>
      <c r="AM17" s="357"/>
      <c r="AN17" s="357"/>
      <c r="AO17" s="357"/>
      <c r="AP17" s="357"/>
      <c r="AQ17" s="357"/>
      <c r="AR17" s="357"/>
      <c r="AS17" s="357"/>
      <c r="AT17" s="357"/>
      <c r="AU17" s="358"/>
      <c r="AV17" s="359"/>
      <c r="AW17" s="360"/>
      <c r="AX17" s="347"/>
      <c r="AY17" s="348"/>
      <c r="AZ17" s="348"/>
      <c r="BA17" s="348"/>
      <c r="BB17" s="348"/>
      <c r="BC17" s="348"/>
      <c r="BD17" s="348"/>
      <c r="BE17" s="348"/>
      <c r="BF17" s="348"/>
      <c r="BG17" s="348"/>
      <c r="BH17" s="348"/>
      <c r="BI17" s="348"/>
      <c r="BJ17" s="348"/>
      <c r="BK17" s="348"/>
      <c r="BL17" s="348"/>
      <c r="BM17" s="348"/>
      <c r="BN17" s="348"/>
      <c r="BO17" s="348"/>
      <c r="BP17" s="348"/>
      <c r="BQ17" s="348"/>
      <c r="BR17" s="348"/>
      <c r="BS17" s="348"/>
      <c r="BT17" s="348"/>
      <c r="BU17" s="348"/>
      <c r="BV17" s="348"/>
      <c r="BW17" s="348"/>
      <c r="BX17" s="348"/>
      <c r="BY17" s="348"/>
      <c r="BZ17" s="348"/>
      <c r="CA17" s="348"/>
      <c r="CB17" s="348"/>
      <c r="CC17" s="349"/>
    </row>
    <row r="18" spans="1:81" ht="7.5" customHeight="1" thickBo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52"/>
      <c r="AF18" s="52"/>
      <c r="AG18" s="52"/>
      <c r="AH18" s="52"/>
      <c r="AI18" s="52"/>
      <c r="AJ18" s="52"/>
      <c r="AK18" s="52"/>
      <c r="AL18" s="52"/>
      <c r="AM18" s="52"/>
      <c r="AN18" s="52"/>
      <c r="AO18" s="52"/>
      <c r="AP18" s="52"/>
      <c r="AQ18" s="52"/>
      <c r="AR18" s="52"/>
      <c r="AS18" s="52"/>
      <c r="AT18" s="52"/>
      <c r="AU18" s="52"/>
      <c r="AV18" s="52"/>
      <c r="AW18" s="52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</row>
    <row r="19" spans="1:81" ht="18.649999999999999" customHeight="1" thickBot="1" x14ac:dyDescent="0.25">
      <c r="A19" s="361" t="s">
        <v>62</v>
      </c>
      <c r="B19" s="509"/>
      <c r="C19" s="509"/>
      <c r="D19" s="509"/>
      <c r="E19" s="509"/>
      <c r="F19" s="509"/>
      <c r="G19" s="509"/>
      <c r="H19" s="509"/>
      <c r="I19" s="509"/>
      <c r="J19" s="509"/>
      <c r="K19" s="509"/>
      <c r="L19" s="509"/>
      <c r="M19" s="509"/>
      <c r="N19" s="509"/>
      <c r="O19" s="509"/>
      <c r="P19" s="509"/>
      <c r="Q19" s="509"/>
      <c r="R19" s="509"/>
      <c r="S19" s="509"/>
      <c r="T19" s="509"/>
      <c r="U19" s="509"/>
      <c r="V19" s="509"/>
      <c r="W19" s="509"/>
      <c r="X19" s="509"/>
      <c r="Y19" s="509"/>
      <c r="Z19" s="509"/>
      <c r="AA19" s="510"/>
      <c r="AB19" s="364">
        <v>578</v>
      </c>
      <c r="AC19" s="365"/>
      <c r="AD19" s="366"/>
      <c r="AE19" s="109" t="str">
        <f t="shared" ref="AE19:AE33" si="0">IF(AV19&gt;AO19,"●",IF(AND(AV19&gt;0,(AO19-AV19)&gt;0),"○","　"))</f>
        <v>　</v>
      </c>
      <c r="AF19" s="370" t="s">
        <v>240</v>
      </c>
      <c r="AG19" s="370"/>
      <c r="AH19" s="370"/>
      <c r="AI19" s="370"/>
      <c r="AJ19" s="370"/>
      <c r="AK19" s="370"/>
      <c r="AL19" s="370"/>
      <c r="AM19" s="370"/>
      <c r="AN19" s="110"/>
      <c r="AO19" s="645">
        <v>540</v>
      </c>
      <c r="AP19" s="646"/>
      <c r="AQ19" s="646"/>
      <c r="AR19" s="646"/>
      <c r="AS19" s="646"/>
      <c r="AT19" s="646"/>
      <c r="AU19" s="373"/>
      <c r="AV19" s="374"/>
      <c r="AW19" s="526"/>
      <c r="AX19" s="526"/>
      <c r="AY19" s="526"/>
      <c r="AZ19" s="526"/>
      <c r="BA19" s="526"/>
      <c r="BB19" s="111"/>
      <c r="BC19" s="364">
        <v>236</v>
      </c>
      <c r="BD19" s="511"/>
      <c r="BE19" s="512"/>
      <c r="BF19" s="7" t="str">
        <f>IF(BW19&gt;BP19,"●",IF(AND(BW19&gt;0,(BP19-BW19)&gt;0),"○","　"))</f>
        <v>　</v>
      </c>
      <c r="BG19" s="370" t="s">
        <v>256</v>
      </c>
      <c r="BH19" s="370"/>
      <c r="BI19" s="370"/>
      <c r="BJ19" s="370"/>
      <c r="BK19" s="370"/>
      <c r="BL19" s="370"/>
      <c r="BM19" s="370"/>
      <c r="BN19" s="370"/>
      <c r="BO19" s="112"/>
      <c r="BP19" s="645">
        <v>250</v>
      </c>
      <c r="BQ19" s="646"/>
      <c r="BR19" s="646"/>
      <c r="BS19" s="646"/>
      <c r="BT19" s="646"/>
      <c r="BU19" s="646"/>
      <c r="BV19" s="372"/>
      <c r="BW19" s="374"/>
      <c r="BX19" s="526"/>
      <c r="BY19" s="526"/>
      <c r="BZ19" s="526"/>
      <c r="CA19" s="526"/>
      <c r="CB19" s="526"/>
      <c r="CC19" s="111"/>
    </row>
    <row r="20" spans="1:81" ht="18.649999999999999" customHeight="1" x14ac:dyDescent="0.2">
      <c r="A20" s="364">
        <v>213</v>
      </c>
      <c r="B20" s="365"/>
      <c r="C20" s="366"/>
      <c r="D20" s="7" t="str">
        <f>IF(U20&gt;N20,"●",IF(AND(U20&gt;0,(N20-U20)&gt;0),"○","　"))</f>
        <v>　</v>
      </c>
      <c r="E20" s="370" t="s">
        <v>274</v>
      </c>
      <c r="F20" s="370"/>
      <c r="G20" s="370"/>
      <c r="H20" s="370"/>
      <c r="I20" s="370"/>
      <c r="J20" s="370"/>
      <c r="K20" s="370"/>
      <c r="L20" s="370"/>
      <c r="M20" s="113"/>
      <c r="N20" s="645">
        <v>260</v>
      </c>
      <c r="O20" s="646"/>
      <c r="P20" s="646"/>
      <c r="Q20" s="646"/>
      <c r="R20" s="646"/>
      <c r="S20" s="646"/>
      <c r="T20" s="650"/>
      <c r="U20" s="374"/>
      <c r="V20" s="526"/>
      <c r="W20" s="526"/>
      <c r="X20" s="526"/>
      <c r="Y20" s="526"/>
      <c r="Z20" s="526"/>
      <c r="AA20" s="111"/>
      <c r="AB20" s="367"/>
      <c r="AC20" s="368"/>
      <c r="AD20" s="369"/>
      <c r="AE20" s="114" t="str">
        <f t="shared" si="0"/>
        <v>　</v>
      </c>
      <c r="AF20" s="378" t="s">
        <v>241</v>
      </c>
      <c r="AG20" s="379"/>
      <c r="AH20" s="379"/>
      <c r="AI20" s="379"/>
      <c r="AJ20" s="379"/>
      <c r="AK20" s="379"/>
      <c r="AL20" s="379"/>
      <c r="AM20" s="379"/>
      <c r="AN20" s="115"/>
      <c r="AO20" s="651">
        <v>240</v>
      </c>
      <c r="AP20" s="651"/>
      <c r="AQ20" s="651"/>
      <c r="AR20" s="651"/>
      <c r="AS20" s="651"/>
      <c r="AT20" s="651"/>
      <c r="AU20" s="652"/>
      <c r="AV20" s="376"/>
      <c r="AW20" s="528"/>
      <c r="AX20" s="528"/>
      <c r="AY20" s="528"/>
      <c r="AZ20" s="528"/>
      <c r="BA20" s="528"/>
      <c r="BB20" s="116"/>
      <c r="BC20" s="513"/>
      <c r="BD20" s="514"/>
      <c r="BE20" s="515"/>
      <c r="BF20" s="11" t="str">
        <f>IF(BW20&gt;BP20,"●",IF(AND(BW20&gt;0,(BP20-BW20)&gt;0),"○","　"))</f>
        <v>　</v>
      </c>
      <c r="BG20" s="378" t="s">
        <v>257</v>
      </c>
      <c r="BH20" s="379"/>
      <c r="BI20" s="379"/>
      <c r="BJ20" s="379"/>
      <c r="BK20" s="379"/>
      <c r="BL20" s="379"/>
      <c r="BM20" s="379"/>
      <c r="BN20" s="379"/>
      <c r="BO20" s="117"/>
      <c r="BP20" s="647">
        <v>40</v>
      </c>
      <c r="BQ20" s="648"/>
      <c r="BR20" s="648"/>
      <c r="BS20" s="648"/>
      <c r="BT20" s="648"/>
      <c r="BU20" s="648"/>
      <c r="BV20" s="381"/>
      <c r="BW20" s="376"/>
      <c r="BX20" s="528"/>
      <c r="BY20" s="528"/>
      <c r="BZ20" s="528"/>
      <c r="CA20" s="528"/>
      <c r="CB20" s="528"/>
      <c r="CC20" s="116"/>
    </row>
    <row r="21" spans="1:81" ht="18.649999999999999" customHeight="1" x14ac:dyDescent="0.2">
      <c r="A21" s="367"/>
      <c r="B21" s="368"/>
      <c r="C21" s="369"/>
      <c r="D21" s="11" t="str">
        <f t="shared" ref="D21:D27" si="1">IF(U21&gt;N21,"●",IF(AND(U21&gt;0,(N21-U21)&gt;0),"○","　"))</f>
        <v>　</v>
      </c>
      <c r="E21" s="378" t="s">
        <v>275</v>
      </c>
      <c r="F21" s="379"/>
      <c r="G21" s="379"/>
      <c r="H21" s="379"/>
      <c r="I21" s="379"/>
      <c r="J21" s="379"/>
      <c r="K21" s="379"/>
      <c r="L21" s="379"/>
      <c r="M21" s="118"/>
      <c r="N21" s="647">
        <v>520</v>
      </c>
      <c r="O21" s="648"/>
      <c r="P21" s="648"/>
      <c r="Q21" s="648"/>
      <c r="R21" s="648"/>
      <c r="S21" s="648"/>
      <c r="T21" s="649"/>
      <c r="U21" s="376"/>
      <c r="V21" s="528"/>
      <c r="W21" s="528"/>
      <c r="X21" s="528"/>
      <c r="Y21" s="528"/>
      <c r="Z21" s="528"/>
      <c r="AA21" s="116"/>
      <c r="AB21" s="367"/>
      <c r="AC21" s="368"/>
      <c r="AD21" s="369"/>
      <c r="AE21" s="119" t="str">
        <f t="shared" si="0"/>
        <v>　</v>
      </c>
      <c r="AF21" s="378" t="s">
        <v>242</v>
      </c>
      <c r="AG21" s="379"/>
      <c r="AH21" s="379"/>
      <c r="AI21" s="379"/>
      <c r="AJ21" s="379"/>
      <c r="AK21" s="379"/>
      <c r="AL21" s="379"/>
      <c r="AM21" s="379"/>
      <c r="AN21" s="120"/>
      <c r="AO21" s="648">
        <v>85</v>
      </c>
      <c r="AP21" s="648"/>
      <c r="AQ21" s="648"/>
      <c r="AR21" s="648"/>
      <c r="AS21" s="648"/>
      <c r="AT21" s="648"/>
      <c r="AU21" s="382"/>
      <c r="AV21" s="376"/>
      <c r="AW21" s="528"/>
      <c r="AX21" s="528"/>
      <c r="AY21" s="528"/>
      <c r="AZ21" s="528"/>
      <c r="BA21" s="528"/>
      <c r="BB21" s="116"/>
      <c r="BC21" s="450">
        <v>331</v>
      </c>
      <c r="BD21" s="451"/>
      <c r="BE21" s="452"/>
      <c r="BF21" s="11" t="str">
        <f>IF(BW21&gt;BP21,"●",IF(AND(BW21&gt;0,(BP21-BW21)&gt;0),"○","　"))</f>
        <v>　</v>
      </c>
      <c r="BG21" s="378" t="s">
        <v>258</v>
      </c>
      <c r="BH21" s="379"/>
      <c r="BI21" s="379"/>
      <c r="BJ21" s="379"/>
      <c r="BK21" s="379"/>
      <c r="BL21" s="379"/>
      <c r="BM21" s="379"/>
      <c r="BN21" s="379"/>
      <c r="BO21" s="117"/>
      <c r="BP21" s="647">
        <v>130</v>
      </c>
      <c r="BQ21" s="648"/>
      <c r="BR21" s="648"/>
      <c r="BS21" s="648"/>
      <c r="BT21" s="648"/>
      <c r="BU21" s="648"/>
      <c r="BV21" s="381"/>
      <c r="BW21" s="376"/>
      <c r="BX21" s="528"/>
      <c r="BY21" s="528"/>
      <c r="BZ21" s="528"/>
      <c r="CA21" s="528"/>
      <c r="CB21" s="528"/>
      <c r="CC21" s="116"/>
    </row>
    <row r="22" spans="1:81" ht="18.649999999999999" customHeight="1" x14ac:dyDescent="0.2">
      <c r="A22" s="367"/>
      <c r="B22" s="368"/>
      <c r="C22" s="369"/>
      <c r="D22" s="11" t="str">
        <f t="shared" si="1"/>
        <v>　</v>
      </c>
      <c r="E22" s="378" t="s">
        <v>276</v>
      </c>
      <c r="F22" s="379"/>
      <c r="G22" s="379"/>
      <c r="H22" s="379"/>
      <c r="I22" s="379"/>
      <c r="J22" s="379"/>
      <c r="K22" s="379"/>
      <c r="L22" s="379"/>
      <c r="M22" s="118"/>
      <c r="N22" s="647">
        <v>570</v>
      </c>
      <c r="O22" s="648"/>
      <c r="P22" s="648"/>
      <c r="Q22" s="648"/>
      <c r="R22" s="648"/>
      <c r="S22" s="648"/>
      <c r="T22" s="649"/>
      <c r="U22" s="376"/>
      <c r="V22" s="528"/>
      <c r="W22" s="528"/>
      <c r="X22" s="528"/>
      <c r="Y22" s="528"/>
      <c r="Z22" s="528"/>
      <c r="AA22" s="116"/>
      <c r="AB22" s="531"/>
      <c r="AC22" s="532"/>
      <c r="AD22" s="533"/>
      <c r="AE22" s="119" t="str">
        <f t="shared" si="0"/>
        <v>　</v>
      </c>
      <c r="AF22" s="378" t="s">
        <v>243</v>
      </c>
      <c r="AG22" s="379"/>
      <c r="AH22" s="379"/>
      <c r="AI22" s="379"/>
      <c r="AJ22" s="379"/>
      <c r="AK22" s="379"/>
      <c r="AL22" s="379"/>
      <c r="AM22" s="379"/>
      <c r="AN22" s="120"/>
      <c r="AO22" s="648">
        <v>55</v>
      </c>
      <c r="AP22" s="648"/>
      <c r="AQ22" s="648"/>
      <c r="AR22" s="648"/>
      <c r="AS22" s="648"/>
      <c r="AT22" s="648"/>
      <c r="AU22" s="382"/>
      <c r="AV22" s="376"/>
      <c r="AW22" s="528"/>
      <c r="AX22" s="528"/>
      <c r="AY22" s="528"/>
      <c r="AZ22" s="528"/>
      <c r="BA22" s="528"/>
      <c r="BB22" s="116"/>
      <c r="BC22" s="367"/>
      <c r="BD22" s="368"/>
      <c r="BE22" s="369"/>
      <c r="BF22" s="11" t="str">
        <f>IF(BW22&gt;BP22,"●",IF(AND(BW22&gt;0,(BP22-BW22)&gt;0),"○","　"))</f>
        <v>　</v>
      </c>
      <c r="BG22" s="378" t="s">
        <v>259</v>
      </c>
      <c r="BH22" s="379"/>
      <c r="BI22" s="379"/>
      <c r="BJ22" s="379"/>
      <c r="BK22" s="379"/>
      <c r="BL22" s="379"/>
      <c r="BM22" s="379"/>
      <c r="BN22" s="379"/>
      <c r="BO22" s="117"/>
      <c r="BP22" s="647">
        <v>15</v>
      </c>
      <c r="BQ22" s="648"/>
      <c r="BR22" s="648"/>
      <c r="BS22" s="648"/>
      <c r="BT22" s="648"/>
      <c r="BU22" s="648"/>
      <c r="BV22" s="381"/>
      <c r="BW22" s="376"/>
      <c r="BX22" s="528"/>
      <c r="BY22" s="528"/>
      <c r="BZ22" s="528"/>
      <c r="CA22" s="528"/>
      <c r="CB22" s="528"/>
      <c r="CC22" s="116"/>
    </row>
    <row r="23" spans="1:81" ht="18.649999999999999" customHeight="1" x14ac:dyDescent="0.2">
      <c r="A23" s="367"/>
      <c r="B23" s="368"/>
      <c r="C23" s="369"/>
      <c r="D23" s="11" t="str">
        <f t="shared" si="1"/>
        <v>　</v>
      </c>
      <c r="E23" s="378" t="s">
        <v>277</v>
      </c>
      <c r="F23" s="379"/>
      <c r="G23" s="379"/>
      <c r="H23" s="379"/>
      <c r="I23" s="379"/>
      <c r="J23" s="379"/>
      <c r="K23" s="379"/>
      <c r="L23" s="379"/>
      <c r="M23" s="118"/>
      <c r="N23" s="647">
        <v>300</v>
      </c>
      <c r="O23" s="648"/>
      <c r="P23" s="648"/>
      <c r="Q23" s="648"/>
      <c r="R23" s="648"/>
      <c r="S23" s="648"/>
      <c r="T23" s="649"/>
      <c r="U23" s="376"/>
      <c r="V23" s="528"/>
      <c r="W23" s="528"/>
      <c r="X23" s="528"/>
      <c r="Y23" s="528"/>
      <c r="Z23" s="528"/>
      <c r="AA23" s="116"/>
      <c r="AB23" s="450">
        <v>579</v>
      </c>
      <c r="AC23" s="451"/>
      <c r="AD23" s="452"/>
      <c r="AE23" s="11" t="str">
        <f t="shared" si="0"/>
        <v>　</v>
      </c>
      <c r="AF23" s="378" t="s">
        <v>244</v>
      </c>
      <c r="AG23" s="379"/>
      <c r="AH23" s="379"/>
      <c r="AI23" s="379"/>
      <c r="AJ23" s="379"/>
      <c r="AK23" s="379"/>
      <c r="AL23" s="379"/>
      <c r="AM23" s="379"/>
      <c r="AN23" s="120"/>
      <c r="AO23" s="648">
        <v>185</v>
      </c>
      <c r="AP23" s="648"/>
      <c r="AQ23" s="648"/>
      <c r="AR23" s="648"/>
      <c r="AS23" s="648"/>
      <c r="AT23" s="648"/>
      <c r="AU23" s="382"/>
      <c r="AV23" s="376"/>
      <c r="AW23" s="528"/>
      <c r="AX23" s="528"/>
      <c r="AY23" s="528"/>
      <c r="AZ23" s="528"/>
      <c r="BA23" s="528"/>
      <c r="BB23" s="116"/>
      <c r="BC23" s="531"/>
      <c r="BD23" s="532"/>
      <c r="BE23" s="533"/>
      <c r="BF23" s="11" t="str">
        <f t="shared" ref="BF23:BF39" si="2">IF(BW23&gt;BP23,"●",IF(AND(BW23&gt;0,(BP23-BW23)&gt;0),"○","　"))</f>
        <v>　</v>
      </c>
      <c r="BG23" s="378" t="s">
        <v>260</v>
      </c>
      <c r="BH23" s="379"/>
      <c r="BI23" s="379"/>
      <c r="BJ23" s="379"/>
      <c r="BK23" s="379"/>
      <c r="BL23" s="379"/>
      <c r="BM23" s="379"/>
      <c r="BN23" s="379"/>
      <c r="BO23" s="117"/>
      <c r="BP23" s="647">
        <v>20</v>
      </c>
      <c r="BQ23" s="648"/>
      <c r="BR23" s="648"/>
      <c r="BS23" s="648"/>
      <c r="BT23" s="648"/>
      <c r="BU23" s="648"/>
      <c r="BV23" s="381"/>
      <c r="BW23" s="376"/>
      <c r="BX23" s="528"/>
      <c r="BY23" s="528"/>
      <c r="BZ23" s="528"/>
      <c r="CA23" s="528"/>
      <c r="CB23" s="528"/>
      <c r="CC23" s="116"/>
    </row>
    <row r="24" spans="1:81" ht="18.649999999999999" customHeight="1" x14ac:dyDescent="0.2">
      <c r="A24" s="367"/>
      <c r="B24" s="368"/>
      <c r="C24" s="369"/>
      <c r="D24" s="11" t="str">
        <f t="shared" si="1"/>
        <v>　</v>
      </c>
      <c r="E24" s="378" t="s">
        <v>278</v>
      </c>
      <c r="F24" s="379"/>
      <c r="G24" s="379"/>
      <c r="H24" s="379"/>
      <c r="I24" s="379"/>
      <c r="J24" s="379"/>
      <c r="K24" s="379"/>
      <c r="L24" s="379"/>
      <c r="M24" s="118"/>
      <c r="N24" s="647">
        <v>400</v>
      </c>
      <c r="O24" s="648"/>
      <c r="P24" s="648"/>
      <c r="Q24" s="648"/>
      <c r="R24" s="648"/>
      <c r="S24" s="648"/>
      <c r="T24" s="649"/>
      <c r="U24" s="376"/>
      <c r="V24" s="528"/>
      <c r="W24" s="528"/>
      <c r="X24" s="528"/>
      <c r="Y24" s="528"/>
      <c r="Z24" s="528"/>
      <c r="AA24" s="116"/>
      <c r="AB24" s="367"/>
      <c r="AC24" s="368"/>
      <c r="AD24" s="369"/>
      <c r="AE24" s="11" t="str">
        <f t="shared" si="0"/>
        <v>　</v>
      </c>
      <c r="AF24" s="378" t="s">
        <v>245</v>
      </c>
      <c r="AG24" s="379"/>
      <c r="AH24" s="379"/>
      <c r="AI24" s="379"/>
      <c r="AJ24" s="379"/>
      <c r="AK24" s="379"/>
      <c r="AL24" s="379"/>
      <c r="AM24" s="379"/>
      <c r="AN24" s="120"/>
      <c r="AO24" s="648">
        <v>45</v>
      </c>
      <c r="AP24" s="648"/>
      <c r="AQ24" s="648"/>
      <c r="AR24" s="648"/>
      <c r="AS24" s="648"/>
      <c r="AT24" s="648"/>
      <c r="AU24" s="382"/>
      <c r="AV24" s="376"/>
      <c r="AW24" s="528"/>
      <c r="AX24" s="528"/>
      <c r="AY24" s="528"/>
      <c r="AZ24" s="528"/>
      <c r="BA24" s="528"/>
      <c r="BB24" s="116"/>
      <c r="BC24" s="450">
        <v>333</v>
      </c>
      <c r="BD24" s="451"/>
      <c r="BE24" s="452"/>
      <c r="BF24" s="11" t="str">
        <f t="shared" si="2"/>
        <v>　</v>
      </c>
      <c r="BG24" s="378" t="s">
        <v>261</v>
      </c>
      <c r="BH24" s="379"/>
      <c r="BI24" s="379"/>
      <c r="BJ24" s="379"/>
      <c r="BK24" s="379"/>
      <c r="BL24" s="379"/>
      <c r="BM24" s="379"/>
      <c r="BN24" s="379"/>
      <c r="BO24" s="117"/>
      <c r="BP24" s="647">
        <v>55</v>
      </c>
      <c r="BQ24" s="648"/>
      <c r="BR24" s="648"/>
      <c r="BS24" s="648"/>
      <c r="BT24" s="648"/>
      <c r="BU24" s="648"/>
      <c r="BV24" s="381"/>
      <c r="BW24" s="376"/>
      <c r="BX24" s="528"/>
      <c r="BY24" s="528"/>
      <c r="BZ24" s="528"/>
      <c r="CA24" s="528"/>
      <c r="CB24" s="528"/>
      <c r="CC24" s="116"/>
    </row>
    <row r="25" spans="1:81" ht="18.649999999999999" customHeight="1" x14ac:dyDescent="0.2">
      <c r="A25" s="367"/>
      <c r="B25" s="368"/>
      <c r="C25" s="369"/>
      <c r="D25" s="11" t="str">
        <f t="shared" si="1"/>
        <v>　</v>
      </c>
      <c r="E25" s="378" t="s">
        <v>279</v>
      </c>
      <c r="F25" s="379"/>
      <c r="G25" s="379"/>
      <c r="H25" s="379"/>
      <c r="I25" s="379"/>
      <c r="J25" s="379"/>
      <c r="K25" s="379"/>
      <c r="L25" s="379"/>
      <c r="M25" s="118"/>
      <c r="N25" s="653">
        <v>1340</v>
      </c>
      <c r="O25" s="654"/>
      <c r="P25" s="654"/>
      <c r="Q25" s="654"/>
      <c r="R25" s="654"/>
      <c r="S25" s="654"/>
      <c r="T25" s="655"/>
      <c r="U25" s="376"/>
      <c r="V25" s="528"/>
      <c r="W25" s="528"/>
      <c r="X25" s="528"/>
      <c r="Y25" s="528"/>
      <c r="Z25" s="528"/>
      <c r="AA25" s="116"/>
      <c r="AB25" s="367"/>
      <c r="AC25" s="368"/>
      <c r="AD25" s="369"/>
      <c r="AE25" s="11" t="str">
        <f t="shared" si="0"/>
        <v>　</v>
      </c>
      <c r="AF25" s="378" t="s">
        <v>246</v>
      </c>
      <c r="AG25" s="379"/>
      <c r="AH25" s="379"/>
      <c r="AI25" s="379"/>
      <c r="AJ25" s="379"/>
      <c r="AK25" s="379"/>
      <c r="AL25" s="379"/>
      <c r="AM25" s="379"/>
      <c r="AN25" s="120"/>
      <c r="AO25" s="648">
        <v>180</v>
      </c>
      <c r="AP25" s="648"/>
      <c r="AQ25" s="648"/>
      <c r="AR25" s="648"/>
      <c r="AS25" s="648"/>
      <c r="AT25" s="648"/>
      <c r="AU25" s="382"/>
      <c r="AV25" s="376"/>
      <c r="AW25" s="528"/>
      <c r="AX25" s="528"/>
      <c r="AY25" s="528"/>
      <c r="AZ25" s="528"/>
      <c r="BA25" s="528"/>
      <c r="BB25" s="116"/>
      <c r="BC25" s="450">
        <v>342</v>
      </c>
      <c r="BD25" s="451"/>
      <c r="BE25" s="452"/>
      <c r="BF25" s="11" t="str">
        <f t="shared" si="2"/>
        <v>　</v>
      </c>
      <c r="BG25" s="378" t="s">
        <v>262</v>
      </c>
      <c r="BH25" s="379"/>
      <c r="BI25" s="379"/>
      <c r="BJ25" s="379"/>
      <c r="BK25" s="379"/>
      <c r="BL25" s="379"/>
      <c r="BM25" s="379"/>
      <c r="BN25" s="379"/>
      <c r="BO25" s="117"/>
      <c r="BP25" s="647">
        <v>340</v>
      </c>
      <c r="BQ25" s="648"/>
      <c r="BR25" s="648"/>
      <c r="BS25" s="648"/>
      <c r="BT25" s="648"/>
      <c r="BU25" s="648"/>
      <c r="BV25" s="381"/>
      <c r="BW25" s="376"/>
      <c r="BX25" s="528"/>
      <c r="BY25" s="528"/>
      <c r="BZ25" s="528"/>
      <c r="CA25" s="528"/>
      <c r="CB25" s="528"/>
      <c r="CC25" s="116"/>
    </row>
    <row r="26" spans="1:81" ht="18.649999999999999" customHeight="1" x14ac:dyDescent="0.2">
      <c r="A26" s="367"/>
      <c r="B26" s="368"/>
      <c r="C26" s="369"/>
      <c r="D26" s="11" t="str">
        <f t="shared" si="1"/>
        <v>　</v>
      </c>
      <c r="E26" s="378" t="s">
        <v>280</v>
      </c>
      <c r="F26" s="379"/>
      <c r="G26" s="379"/>
      <c r="H26" s="379"/>
      <c r="I26" s="379"/>
      <c r="J26" s="379"/>
      <c r="K26" s="379"/>
      <c r="L26" s="379"/>
      <c r="M26" s="117"/>
      <c r="N26" s="647">
        <v>450</v>
      </c>
      <c r="O26" s="648"/>
      <c r="P26" s="648"/>
      <c r="Q26" s="648"/>
      <c r="R26" s="648"/>
      <c r="S26" s="648"/>
      <c r="T26" s="649"/>
      <c r="U26" s="376"/>
      <c r="V26" s="528"/>
      <c r="W26" s="528"/>
      <c r="X26" s="528"/>
      <c r="Y26" s="528"/>
      <c r="Z26" s="528"/>
      <c r="AA26" s="116"/>
      <c r="AB26" s="367"/>
      <c r="AC26" s="368"/>
      <c r="AD26" s="369"/>
      <c r="AE26" s="11" t="str">
        <f t="shared" si="0"/>
        <v>　</v>
      </c>
      <c r="AF26" s="378" t="s">
        <v>247</v>
      </c>
      <c r="AG26" s="379"/>
      <c r="AH26" s="379"/>
      <c r="AI26" s="379"/>
      <c r="AJ26" s="379"/>
      <c r="AK26" s="379"/>
      <c r="AL26" s="379"/>
      <c r="AM26" s="379"/>
      <c r="AN26" s="120"/>
      <c r="AO26" s="648">
        <v>165</v>
      </c>
      <c r="AP26" s="648"/>
      <c r="AQ26" s="648"/>
      <c r="AR26" s="648"/>
      <c r="AS26" s="648"/>
      <c r="AT26" s="648"/>
      <c r="AU26" s="382"/>
      <c r="AV26" s="376"/>
      <c r="AW26" s="528"/>
      <c r="AX26" s="528"/>
      <c r="AY26" s="528"/>
      <c r="AZ26" s="528"/>
      <c r="BA26" s="528"/>
      <c r="BB26" s="116"/>
      <c r="BC26" s="367"/>
      <c r="BD26" s="368"/>
      <c r="BE26" s="369"/>
      <c r="BF26" s="11" t="str">
        <f t="shared" si="2"/>
        <v>　</v>
      </c>
      <c r="BG26" s="378" t="s">
        <v>263</v>
      </c>
      <c r="BH26" s="379"/>
      <c r="BI26" s="379"/>
      <c r="BJ26" s="379"/>
      <c r="BK26" s="379"/>
      <c r="BL26" s="379"/>
      <c r="BM26" s="379"/>
      <c r="BN26" s="379"/>
      <c r="BO26" s="117"/>
      <c r="BP26" s="647">
        <v>200</v>
      </c>
      <c r="BQ26" s="648"/>
      <c r="BR26" s="648"/>
      <c r="BS26" s="648"/>
      <c r="BT26" s="648"/>
      <c r="BU26" s="648"/>
      <c r="BV26" s="381"/>
      <c r="BW26" s="376"/>
      <c r="BX26" s="528"/>
      <c r="BY26" s="528"/>
      <c r="BZ26" s="528"/>
      <c r="CA26" s="528"/>
      <c r="CB26" s="528"/>
      <c r="CC26" s="116"/>
    </row>
    <row r="27" spans="1:81" ht="18.649999999999999" customHeight="1" x14ac:dyDescent="0.2">
      <c r="A27" s="367"/>
      <c r="B27" s="368"/>
      <c r="C27" s="369"/>
      <c r="D27" s="11" t="str">
        <f t="shared" si="1"/>
        <v>　</v>
      </c>
      <c r="E27" s="378"/>
      <c r="F27" s="379"/>
      <c r="G27" s="379"/>
      <c r="H27" s="379"/>
      <c r="I27" s="379"/>
      <c r="J27" s="379"/>
      <c r="K27" s="379"/>
      <c r="L27" s="379"/>
      <c r="M27" s="117"/>
      <c r="N27" s="647"/>
      <c r="O27" s="648"/>
      <c r="P27" s="648"/>
      <c r="Q27" s="648"/>
      <c r="R27" s="648"/>
      <c r="S27" s="648"/>
      <c r="T27" s="649"/>
      <c r="U27" s="376"/>
      <c r="V27" s="528"/>
      <c r="W27" s="528"/>
      <c r="X27" s="528"/>
      <c r="Y27" s="528"/>
      <c r="Z27" s="528"/>
      <c r="AA27" s="116"/>
      <c r="AB27" s="546"/>
      <c r="AC27" s="547"/>
      <c r="AD27" s="548"/>
      <c r="AE27" s="11" t="str">
        <f t="shared" si="0"/>
        <v>　</v>
      </c>
      <c r="AF27" s="378" t="s">
        <v>248</v>
      </c>
      <c r="AG27" s="379"/>
      <c r="AH27" s="379"/>
      <c r="AI27" s="379"/>
      <c r="AJ27" s="379"/>
      <c r="AK27" s="379"/>
      <c r="AL27" s="379"/>
      <c r="AM27" s="379"/>
      <c r="AN27" s="120"/>
      <c r="AO27" s="648">
        <v>35</v>
      </c>
      <c r="AP27" s="648"/>
      <c r="AQ27" s="648"/>
      <c r="AR27" s="648"/>
      <c r="AS27" s="648"/>
      <c r="AT27" s="648"/>
      <c r="AU27" s="382"/>
      <c r="AV27" s="376"/>
      <c r="AW27" s="528"/>
      <c r="AX27" s="528"/>
      <c r="AY27" s="528"/>
      <c r="AZ27" s="528"/>
      <c r="BA27" s="528"/>
      <c r="BB27" s="116"/>
      <c r="BC27" s="367"/>
      <c r="BD27" s="368"/>
      <c r="BE27" s="369"/>
      <c r="BF27" s="11" t="str">
        <f t="shared" si="2"/>
        <v>　</v>
      </c>
      <c r="BG27" s="378" t="s">
        <v>264</v>
      </c>
      <c r="BH27" s="379"/>
      <c r="BI27" s="379"/>
      <c r="BJ27" s="379"/>
      <c r="BK27" s="379"/>
      <c r="BL27" s="379"/>
      <c r="BM27" s="379"/>
      <c r="BN27" s="379"/>
      <c r="BO27" s="118"/>
      <c r="BP27" s="647">
        <v>45</v>
      </c>
      <c r="BQ27" s="648"/>
      <c r="BR27" s="648"/>
      <c r="BS27" s="648"/>
      <c r="BT27" s="648"/>
      <c r="BU27" s="648"/>
      <c r="BV27" s="381"/>
      <c r="BW27" s="376"/>
      <c r="BX27" s="528"/>
      <c r="BY27" s="528"/>
      <c r="BZ27" s="528"/>
      <c r="CA27" s="528"/>
      <c r="CB27" s="528"/>
      <c r="CC27" s="116"/>
    </row>
    <row r="28" spans="1:81" ht="18.649999999999999" customHeight="1" x14ac:dyDescent="0.2">
      <c r="A28" s="599"/>
      <c r="B28" s="600"/>
      <c r="C28" s="601"/>
      <c r="D28" s="121"/>
      <c r="E28" s="378"/>
      <c r="F28" s="379"/>
      <c r="G28" s="379"/>
      <c r="H28" s="379"/>
      <c r="I28" s="379"/>
      <c r="J28" s="379"/>
      <c r="K28" s="379"/>
      <c r="L28" s="379"/>
      <c r="M28" s="117"/>
      <c r="N28" s="647"/>
      <c r="O28" s="648"/>
      <c r="P28" s="648"/>
      <c r="Q28" s="648"/>
      <c r="R28" s="648"/>
      <c r="S28" s="648"/>
      <c r="T28" s="649"/>
      <c r="U28" s="376"/>
      <c r="V28" s="528"/>
      <c r="W28" s="528"/>
      <c r="X28" s="528"/>
      <c r="Y28" s="528"/>
      <c r="Z28" s="528"/>
      <c r="AA28" s="116"/>
      <c r="AB28" s="450">
        <v>601</v>
      </c>
      <c r="AC28" s="544"/>
      <c r="AD28" s="545"/>
      <c r="AE28" s="11" t="str">
        <f t="shared" si="0"/>
        <v>　</v>
      </c>
      <c r="AF28" s="378" t="s">
        <v>249</v>
      </c>
      <c r="AG28" s="379"/>
      <c r="AH28" s="379"/>
      <c r="AI28" s="379"/>
      <c r="AJ28" s="379"/>
      <c r="AK28" s="379"/>
      <c r="AL28" s="379"/>
      <c r="AM28" s="379"/>
      <c r="AN28" s="120"/>
      <c r="AO28" s="648">
        <v>130</v>
      </c>
      <c r="AP28" s="648"/>
      <c r="AQ28" s="648"/>
      <c r="AR28" s="648"/>
      <c r="AS28" s="648"/>
      <c r="AT28" s="648"/>
      <c r="AU28" s="382"/>
      <c r="AV28" s="376"/>
      <c r="AW28" s="528"/>
      <c r="AX28" s="528"/>
      <c r="AY28" s="528"/>
      <c r="AZ28" s="528"/>
      <c r="BA28" s="528"/>
      <c r="BB28" s="116"/>
      <c r="BC28" s="367"/>
      <c r="BD28" s="368"/>
      <c r="BE28" s="369"/>
      <c r="BF28" s="11" t="str">
        <f t="shared" si="2"/>
        <v>　</v>
      </c>
      <c r="BG28" s="378" t="s">
        <v>265</v>
      </c>
      <c r="BH28" s="379"/>
      <c r="BI28" s="379"/>
      <c r="BJ28" s="379"/>
      <c r="BK28" s="379"/>
      <c r="BL28" s="379"/>
      <c r="BM28" s="379"/>
      <c r="BN28" s="379"/>
      <c r="BO28" s="117"/>
      <c r="BP28" s="647">
        <v>30</v>
      </c>
      <c r="BQ28" s="648"/>
      <c r="BR28" s="648"/>
      <c r="BS28" s="648"/>
      <c r="BT28" s="648"/>
      <c r="BU28" s="648"/>
      <c r="BV28" s="381"/>
      <c r="BW28" s="376"/>
      <c r="BX28" s="528"/>
      <c r="BY28" s="528"/>
      <c r="BZ28" s="528"/>
      <c r="CA28" s="528"/>
      <c r="CB28" s="528"/>
      <c r="CC28" s="116"/>
    </row>
    <row r="29" spans="1:81" ht="18.649999999999999" customHeight="1" x14ac:dyDescent="0.2">
      <c r="A29" s="656"/>
      <c r="B29" s="657"/>
      <c r="C29" s="658"/>
      <c r="D29" s="121"/>
      <c r="E29" s="378"/>
      <c r="F29" s="379"/>
      <c r="G29" s="379"/>
      <c r="H29" s="379"/>
      <c r="I29" s="379"/>
      <c r="J29" s="379"/>
      <c r="K29" s="379"/>
      <c r="L29" s="379"/>
      <c r="M29" s="117"/>
      <c r="N29" s="647"/>
      <c r="O29" s="648"/>
      <c r="P29" s="648"/>
      <c r="Q29" s="648"/>
      <c r="R29" s="648"/>
      <c r="S29" s="648"/>
      <c r="T29" s="649"/>
      <c r="U29" s="376"/>
      <c r="V29" s="528"/>
      <c r="W29" s="528"/>
      <c r="X29" s="528"/>
      <c r="Y29" s="528"/>
      <c r="Z29" s="528"/>
      <c r="AA29" s="116"/>
      <c r="AB29" s="513"/>
      <c r="AC29" s="514"/>
      <c r="AD29" s="515"/>
      <c r="AE29" s="11" t="str">
        <f t="shared" si="0"/>
        <v>　</v>
      </c>
      <c r="AF29" s="378" t="s">
        <v>250</v>
      </c>
      <c r="AG29" s="379"/>
      <c r="AH29" s="379"/>
      <c r="AI29" s="379"/>
      <c r="AJ29" s="379"/>
      <c r="AK29" s="379"/>
      <c r="AL29" s="379"/>
      <c r="AM29" s="379"/>
      <c r="AN29" s="120"/>
      <c r="AO29" s="648">
        <v>80</v>
      </c>
      <c r="AP29" s="648"/>
      <c r="AQ29" s="648"/>
      <c r="AR29" s="648"/>
      <c r="AS29" s="648"/>
      <c r="AT29" s="648"/>
      <c r="AU29" s="382"/>
      <c r="AV29" s="376"/>
      <c r="AW29" s="528"/>
      <c r="AX29" s="528"/>
      <c r="AY29" s="528"/>
      <c r="AZ29" s="528"/>
      <c r="BA29" s="528"/>
      <c r="BB29" s="116"/>
      <c r="BC29" s="531"/>
      <c r="BD29" s="532"/>
      <c r="BE29" s="533"/>
      <c r="BF29" s="11" t="str">
        <f t="shared" si="2"/>
        <v>　</v>
      </c>
      <c r="BG29" s="378" t="s">
        <v>266</v>
      </c>
      <c r="BH29" s="379"/>
      <c r="BI29" s="379"/>
      <c r="BJ29" s="379"/>
      <c r="BK29" s="379"/>
      <c r="BL29" s="379"/>
      <c r="BM29" s="379"/>
      <c r="BN29" s="379"/>
      <c r="BO29" s="117"/>
      <c r="BP29" s="647">
        <v>55</v>
      </c>
      <c r="BQ29" s="648"/>
      <c r="BR29" s="648"/>
      <c r="BS29" s="648"/>
      <c r="BT29" s="648"/>
      <c r="BU29" s="648"/>
      <c r="BV29" s="381"/>
      <c r="BW29" s="376"/>
      <c r="BX29" s="528"/>
      <c r="BY29" s="528"/>
      <c r="BZ29" s="528"/>
      <c r="CA29" s="528"/>
      <c r="CB29" s="528"/>
      <c r="CC29" s="116"/>
    </row>
    <row r="30" spans="1:81" ht="18.649999999999999" customHeight="1" x14ac:dyDescent="0.2">
      <c r="A30" s="659"/>
      <c r="B30" s="660"/>
      <c r="C30" s="661"/>
      <c r="D30" s="122"/>
      <c r="E30" s="378"/>
      <c r="F30" s="379"/>
      <c r="G30" s="379"/>
      <c r="H30" s="379"/>
      <c r="I30" s="379"/>
      <c r="J30" s="379"/>
      <c r="K30" s="379"/>
      <c r="L30" s="379"/>
      <c r="M30" s="123"/>
      <c r="N30" s="666"/>
      <c r="O30" s="667"/>
      <c r="P30" s="667"/>
      <c r="Q30" s="667"/>
      <c r="R30" s="667"/>
      <c r="S30" s="667"/>
      <c r="T30" s="668"/>
      <c r="U30" s="401"/>
      <c r="V30" s="575"/>
      <c r="W30" s="575"/>
      <c r="X30" s="575"/>
      <c r="Y30" s="575"/>
      <c r="Z30" s="575"/>
      <c r="AA30" s="124"/>
      <c r="AB30" s="546"/>
      <c r="AC30" s="547"/>
      <c r="AD30" s="548"/>
      <c r="AE30" s="11" t="str">
        <f t="shared" si="0"/>
        <v>　</v>
      </c>
      <c r="AF30" s="378" t="s">
        <v>251</v>
      </c>
      <c r="AG30" s="379"/>
      <c r="AH30" s="379"/>
      <c r="AI30" s="379"/>
      <c r="AJ30" s="379"/>
      <c r="AK30" s="379"/>
      <c r="AL30" s="379"/>
      <c r="AM30" s="379"/>
      <c r="AN30" s="120"/>
      <c r="AO30" s="654">
        <v>5</v>
      </c>
      <c r="AP30" s="654"/>
      <c r="AQ30" s="654"/>
      <c r="AR30" s="654"/>
      <c r="AS30" s="654"/>
      <c r="AT30" s="654"/>
      <c r="AU30" s="446"/>
      <c r="AV30" s="376"/>
      <c r="AW30" s="528"/>
      <c r="AX30" s="528"/>
      <c r="AY30" s="528"/>
      <c r="AZ30" s="528"/>
      <c r="BA30" s="528"/>
      <c r="BB30" s="116"/>
      <c r="BC30" s="453">
        <v>347</v>
      </c>
      <c r="BD30" s="454"/>
      <c r="BE30" s="455"/>
      <c r="BF30" s="11" t="str">
        <f t="shared" si="2"/>
        <v>　</v>
      </c>
      <c r="BG30" s="378" t="s">
        <v>267</v>
      </c>
      <c r="BH30" s="379"/>
      <c r="BI30" s="379"/>
      <c r="BJ30" s="379"/>
      <c r="BK30" s="379"/>
      <c r="BL30" s="379"/>
      <c r="BM30" s="379"/>
      <c r="BN30" s="379"/>
      <c r="BO30" s="117"/>
      <c r="BP30" s="647">
        <v>205</v>
      </c>
      <c r="BQ30" s="648"/>
      <c r="BR30" s="648"/>
      <c r="BS30" s="648"/>
      <c r="BT30" s="648"/>
      <c r="BU30" s="648"/>
      <c r="BV30" s="381"/>
      <c r="BW30" s="376"/>
      <c r="BX30" s="528"/>
      <c r="BY30" s="528"/>
      <c r="BZ30" s="528"/>
      <c r="CA30" s="528"/>
      <c r="CB30" s="528"/>
      <c r="CC30" s="116"/>
    </row>
    <row r="31" spans="1:81" ht="18.649999999999999" customHeight="1" thickBot="1" x14ac:dyDescent="0.25">
      <c r="A31" s="403" t="s">
        <v>63</v>
      </c>
      <c r="B31" s="404"/>
      <c r="C31" s="404"/>
      <c r="D31" s="404"/>
      <c r="E31" s="404"/>
      <c r="F31" s="404"/>
      <c r="G31" s="404"/>
      <c r="H31" s="404"/>
      <c r="I31" s="404"/>
      <c r="J31" s="404"/>
      <c r="K31" s="404"/>
      <c r="L31" s="404"/>
      <c r="M31" s="404"/>
      <c r="N31" s="422">
        <f>SUM(N20:T30)</f>
        <v>3840</v>
      </c>
      <c r="O31" s="422"/>
      <c r="P31" s="422"/>
      <c r="Q31" s="422"/>
      <c r="R31" s="422"/>
      <c r="S31" s="422"/>
      <c r="T31" s="423"/>
      <c r="U31" s="662">
        <f>SUM(U20:AA30)</f>
        <v>0</v>
      </c>
      <c r="V31" s="663"/>
      <c r="W31" s="663"/>
      <c r="X31" s="663"/>
      <c r="Y31" s="663"/>
      <c r="Z31" s="663"/>
      <c r="AA31" s="664"/>
      <c r="AB31" s="453">
        <v>604</v>
      </c>
      <c r="AC31" s="454"/>
      <c r="AD31" s="455"/>
      <c r="AE31" s="11" t="str">
        <f t="shared" si="0"/>
        <v>　</v>
      </c>
      <c r="AF31" s="378" t="s">
        <v>252</v>
      </c>
      <c r="AG31" s="379"/>
      <c r="AH31" s="379"/>
      <c r="AI31" s="379"/>
      <c r="AJ31" s="379"/>
      <c r="AK31" s="379"/>
      <c r="AL31" s="379"/>
      <c r="AM31" s="379"/>
      <c r="AN31" s="120"/>
      <c r="AO31" s="648">
        <v>40</v>
      </c>
      <c r="AP31" s="648"/>
      <c r="AQ31" s="648"/>
      <c r="AR31" s="648"/>
      <c r="AS31" s="648"/>
      <c r="AT31" s="648"/>
      <c r="AU31" s="382"/>
      <c r="AV31" s="376"/>
      <c r="AW31" s="528"/>
      <c r="AX31" s="528"/>
      <c r="AY31" s="528"/>
      <c r="AZ31" s="528"/>
      <c r="BA31" s="528"/>
      <c r="BB31" s="116"/>
      <c r="BC31" s="450">
        <v>346</v>
      </c>
      <c r="BD31" s="451"/>
      <c r="BE31" s="452"/>
      <c r="BF31" s="11" t="str">
        <f t="shared" si="2"/>
        <v>　</v>
      </c>
      <c r="BG31" s="378" t="s">
        <v>268</v>
      </c>
      <c r="BH31" s="379"/>
      <c r="BI31" s="379"/>
      <c r="BJ31" s="379"/>
      <c r="BK31" s="379"/>
      <c r="BL31" s="379"/>
      <c r="BM31" s="379"/>
      <c r="BN31" s="379"/>
      <c r="BO31" s="117"/>
      <c r="BP31" s="647">
        <v>155</v>
      </c>
      <c r="BQ31" s="648"/>
      <c r="BR31" s="648"/>
      <c r="BS31" s="648"/>
      <c r="BT31" s="648"/>
      <c r="BU31" s="648"/>
      <c r="BV31" s="381"/>
      <c r="BW31" s="376"/>
      <c r="BX31" s="528"/>
      <c r="BY31" s="528"/>
      <c r="BZ31" s="528"/>
      <c r="CA31" s="528"/>
      <c r="CB31" s="528"/>
      <c r="CC31" s="116"/>
    </row>
    <row r="32" spans="1:81" ht="18.649999999999999" customHeight="1" x14ac:dyDescent="0.2">
      <c r="A32" s="364">
        <v>205</v>
      </c>
      <c r="B32" s="365"/>
      <c r="C32" s="366"/>
      <c r="D32" s="7" t="str">
        <f t="shared" ref="D32:D41" si="3">IF(U32&gt;N32,"●",IF(AND(U32&gt;0,(N32-U32)&gt;0),"○","　"))</f>
        <v>　</v>
      </c>
      <c r="E32" s="370" t="s">
        <v>281</v>
      </c>
      <c r="F32" s="370"/>
      <c r="G32" s="370"/>
      <c r="H32" s="370"/>
      <c r="I32" s="370"/>
      <c r="J32" s="370"/>
      <c r="K32" s="370"/>
      <c r="L32" s="370"/>
      <c r="M32" s="112"/>
      <c r="N32" s="645">
        <v>105</v>
      </c>
      <c r="O32" s="646"/>
      <c r="P32" s="646"/>
      <c r="Q32" s="646"/>
      <c r="R32" s="646"/>
      <c r="S32" s="646"/>
      <c r="T32" s="650"/>
      <c r="U32" s="374"/>
      <c r="V32" s="526"/>
      <c r="W32" s="526"/>
      <c r="X32" s="526"/>
      <c r="Y32" s="526"/>
      <c r="Z32" s="526"/>
      <c r="AA32" s="111"/>
      <c r="AB32" s="367">
        <v>605</v>
      </c>
      <c r="AC32" s="368"/>
      <c r="AD32" s="369"/>
      <c r="AE32" s="11" t="str">
        <f t="shared" si="0"/>
        <v>　</v>
      </c>
      <c r="AF32" s="378" t="s">
        <v>253</v>
      </c>
      <c r="AG32" s="379"/>
      <c r="AH32" s="379"/>
      <c r="AI32" s="379"/>
      <c r="AJ32" s="379"/>
      <c r="AK32" s="379"/>
      <c r="AL32" s="379"/>
      <c r="AM32" s="379"/>
      <c r="AN32" s="125"/>
      <c r="AO32" s="665">
        <v>350</v>
      </c>
      <c r="AP32" s="665"/>
      <c r="AQ32" s="665"/>
      <c r="AR32" s="665"/>
      <c r="AS32" s="665"/>
      <c r="AT32" s="665"/>
      <c r="AU32" s="392"/>
      <c r="AV32" s="393"/>
      <c r="AW32" s="543"/>
      <c r="AX32" s="543"/>
      <c r="AY32" s="543"/>
      <c r="AZ32" s="543"/>
      <c r="BA32" s="543"/>
      <c r="BB32" s="126"/>
      <c r="BC32" s="531"/>
      <c r="BD32" s="532"/>
      <c r="BE32" s="533"/>
      <c r="BF32" s="11" t="str">
        <f t="shared" si="2"/>
        <v>　</v>
      </c>
      <c r="BG32" s="378" t="s">
        <v>269</v>
      </c>
      <c r="BH32" s="379"/>
      <c r="BI32" s="379"/>
      <c r="BJ32" s="379"/>
      <c r="BK32" s="379"/>
      <c r="BL32" s="379"/>
      <c r="BM32" s="379"/>
      <c r="BN32" s="379"/>
      <c r="BO32" s="117"/>
      <c r="BP32" s="647">
        <v>20</v>
      </c>
      <c r="BQ32" s="648"/>
      <c r="BR32" s="648"/>
      <c r="BS32" s="648"/>
      <c r="BT32" s="648"/>
      <c r="BU32" s="648"/>
      <c r="BV32" s="381"/>
      <c r="BW32" s="376"/>
      <c r="BX32" s="528"/>
      <c r="BY32" s="528"/>
      <c r="BZ32" s="528"/>
      <c r="CA32" s="528"/>
      <c r="CB32" s="528"/>
      <c r="CC32" s="116"/>
    </row>
    <row r="33" spans="1:81" ht="18.649999999999999" customHeight="1" x14ac:dyDescent="0.2">
      <c r="A33" s="367"/>
      <c r="B33" s="368"/>
      <c r="C33" s="369"/>
      <c r="D33" s="11" t="str">
        <f t="shared" si="3"/>
        <v>　</v>
      </c>
      <c r="E33" s="378" t="s">
        <v>282</v>
      </c>
      <c r="F33" s="379"/>
      <c r="G33" s="379"/>
      <c r="H33" s="379"/>
      <c r="I33" s="379"/>
      <c r="J33" s="379"/>
      <c r="K33" s="379"/>
      <c r="L33" s="379"/>
      <c r="M33" s="117"/>
      <c r="N33" s="647">
        <v>55</v>
      </c>
      <c r="O33" s="648"/>
      <c r="P33" s="648"/>
      <c r="Q33" s="648"/>
      <c r="R33" s="648"/>
      <c r="S33" s="648"/>
      <c r="T33" s="649"/>
      <c r="U33" s="376"/>
      <c r="V33" s="528"/>
      <c r="W33" s="528"/>
      <c r="X33" s="528"/>
      <c r="Y33" s="528"/>
      <c r="Z33" s="528"/>
      <c r="AA33" s="116"/>
      <c r="AB33" s="531"/>
      <c r="AC33" s="532"/>
      <c r="AD33" s="533"/>
      <c r="AE33" s="11" t="str">
        <f t="shared" si="0"/>
        <v>　</v>
      </c>
      <c r="AF33" s="378" t="s">
        <v>254</v>
      </c>
      <c r="AG33" s="379"/>
      <c r="AH33" s="379"/>
      <c r="AI33" s="379"/>
      <c r="AJ33" s="379"/>
      <c r="AK33" s="379"/>
      <c r="AL33" s="379"/>
      <c r="AM33" s="379"/>
      <c r="AN33" s="120"/>
      <c r="AO33" s="648">
        <v>15</v>
      </c>
      <c r="AP33" s="648"/>
      <c r="AQ33" s="648"/>
      <c r="AR33" s="648"/>
      <c r="AS33" s="648"/>
      <c r="AT33" s="648"/>
      <c r="AU33" s="382"/>
      <c r="AV33" s="376"/>
      <c r="AW33" s="528"/>
      <c r="AX33" s="528"/>
      <c r="AY33" s="528"/>
      <c r="AZ33" s="528"/>
      <c r="BA33" s="528"/>
      <c r="BB33" s="127"/>
      <c r="BC33" s="367">
        <v>361</v>
      </c>
      <c r="BD33" s="368"/>
      <c r="BE33" s="369"/>
      <c r="BF33" s="11" t="str">
        <f t="shared" si="2"/>
        <v>　</v>
      </c>
      <c r="BG33" s="378" t="s">
        <v>270</v>
      </c>
      <c r="BH33" s="379"/>
      <c r="BI33" s="379"/>
      <c r="BJ33" s="379"/>
      <c r="BK33" s="379"/>
      <c r="BL33" s="379"/>
      <c r="BM33" s="379"/>
      <c r="BN33" s="379"/>
      <c r="BO33" s="117"/>
      <c r="BP33" s="647">
        <v>150</v>
      </c>
      <c r="BQ33" s="648"/>
      <c r="BR33" s="648"/>
      <c r="BS33" s="648"/>
      <c r="BT33" s="648"/>
      <c r="BU33" s="648"/>
      <c r="BV33" s="381"/>
      <c r="BW33" s="376"/>
      <c r="BX33" s="528"/>
      <c r="BY33" s="528"/>
      <c r="BZ33" s="528"/>
      <c r="CA33" s="528"/>
      <c r="CB33" s="528"/>
      <c r="CC33" s="116"/>
    </row>
    <row r="34" spans="1:81" ht="18.649999999999999" customHeight="1" x14ac:dyDescent="0.2">
      <c r="A34" s="367"/>
      <c r="B34" s="368"/>
      <c r="C34" s="369"/>
      <c r="D34" s="11" t="str">
        <f t="shared" si="3"/>
        <v>　</v>
      </c>
      <c r="E34" s="378" t="s">
        <v>283</v>
      </c>
      <c r="F34" s="379"/>
      <c r="G34" s="379"/>
      <c r="H34" s="379"/>
      <c r="I34" s="379"/>
      <c r="J34" s="379"/>
      <c r="K34" s="379"/>
      <c r="L34" s="379"/>
      <c r="M34" s="117"/>
      <c r="N34" s="647">
        <v>90</v>
      </c>
      <c r="O34" s="648"/>
      <c r="P34" s="648"/>
      <c r="Q34" s="648"/>
      <c r="R34" s="648"/>
      <c r="S34" s="648"/>
      <c r="T34" s="649"/>
      <c r="U34" s="376"/>
      <c r="V34" s="528"/>
      <c r="W34" s="528"/>
      <c r="X34" s="528"/>
      <c r="Y34" s="528"/>
      <c r="Z34" s="528"/>
      <c r="AA34" s="116"/>
      <c r="AB34" s="537">
        <v>607</v>
      </c>
      <c r="AC34" s="538"/>
      <c r="AD34" s="539"/>
      <c r="AE34" s="19"/>
      <c r="AF34" s="465" t="s">
        <v>255</v>
      </c>
      <c r="AG34" s="466"/>
      <c r="AH34" s="466"/>
      <c r="AI34" s="466"/>
      <c r="AJ34" s="466"/>
      <c r="AK34" s="466"/>
      <c r="AL34" s="466"/>
      <c r="AM34" s="466"/>
      <c r="AN34" s="128"/>
      <c r="AO34" s="667">
        <v>40</v>
      </c>
      <c r="AP34" s="667"/>
      <c r="AQ34" s="667"/>
      <c r="AR34" s="667"/>
      <c r="AS34" s="667"/>
      <c r="AT34" s="667"/>
      <c r="AU34" s="412"/>
      <c r="AV34" s="401"/>
      <c r="AW34" s="575"/>
      <c r="AX34" s="575"/>
      <c r="AY34" s="575"/>
      <c r="AZ34" s="575"/>
      <c r="BA34" s="575"/>
      <c r="BB34" s="124"/>
      <c r="BC34" s="531"/>
      <c r="BD34" s="532"/>
      <c r="BE34" s="533"/>
      <c r="BF34" s="11" t="str">
        <f t="shared" si="2"/>
        <v>　</v>
      </c>
      <c r="BG34" s="378" t="s">
        <v>271</v>
      </c>
      <c r="BH34" s="379"/>
      <c r="BI34" s="379"/>
      <c r="BJ34" s="379"/>
      <c r="BK34" s="379"/>
      <c r="BL34" s="379"/>
      <c r="BM34" s="379"/>
      <c r="BN34" s="379"/>
      <c r="BO34" s="117"/>
      <c r="BP34" s="647">
        <v>25</v>
      </c>
      <c r="BQ34" s="648"/>
      <c r="BR34" s="648"/>
      <c r="BS34" s="648"/>
      <c r="BT34" s="648"/>
      <c r="BU34" s="648"/>
      <c r="BV34" s="381"/>
      <c r="BW34" s="376"/>
      <c r="BX34" s="528"/>
      <c r="BY34" s="528"/>
      <c r="BZ34" s="528"/>
      <c r="CA34" s="528"/>
      <c r="CB34" s="528"/>
      <c r="CC34" s="116"/>
    </row>
    <row r="35" spans="1:81" ht="18.649999999999999" customHeight="1" thickBot="1" x14ac:dyDescent="0.25">
      <c r="A35" s="367"/>
      <c r="B35" s="368"/>
      <c r="C35" s="369"/>
      <c r="D35" s="11" t="str">
        <f t="shared" si="3"/>
        <v>　</v>
      </c>
      <c r="E35" s="378" t="s">
        <v>284</v>
      </c>
      <c r="F35" s="379"/>
      <c r="G35" s="379"/>
      <c r="H35" s="379"/>
      <c r="I35" s="379"/>
      <c r="J35" s="379"/>
      <c r="K35" s="379"/>
      <c r="L35" s="379"/>
      <c r="M35" s="117"/>
      <c r="N35" s="647">
        <v>360</v>
      </c>
      <c r="O35" s="648"/>
      <c r="P35" s="648"/>
      <c r="Q35" s="648"/>
      <c r="R35" s="648"/>
      <c r="S35" s="648"/>
      <c r="T35" s="649"/>
      <c r="U35" s="376"/>
      <c r="V35" s="528"/>
      <c r="W35" s="528"/>
      <c r="X35" s="528"/>
      <c r="Y35" s="528"/>
      <c r="Z35" s="528"/>
      <c r="AA35" s="116"/>
      <c r="AB35" s="557" t="s">
        <v>64</v>
      </c>
      <c r="AC35" s="421"/>
      <c r="AD35" s="421"/>
      <c r="AE35" s="421"/>
      <c r="AF35" s="421"/>
      <c r="AG35" s="421"/>
      <c r="AH35" s="421"/>
      <c r="AI35" s="421"/>
      <c r="AJ35" s="421"/>
      <c r="AK35" s="421"/>
      <c r="AL35" s="421"/>
      <c r="AM35" s="421"/>
      <c r="AN35" s="421"/>
      <c r="AO35" s="422">
        <f>SUM(N45:T50,AO19:AU34)</f>
        <v>3835</v>
      </c>
      <c r="AP35" s="422"/>
      <c r="AQ35" s="422"/>
      <c r="AR35" s="422"/>
      <c r="AS35" s="422"/>
      <c r="AT35" s="422"/>
      <c r="AU35" s="423"/>
      <c r="AV35" s="669">
        <f>SUM(U45:AA50,AV19:BB34)</f>
        <v>0</v>
      </c>
      <c r="AW35" s="670"/>
      <c r="AX35" s="670"/>
      <c r="AY35" s="670"/>
      <c r="AZ35" s="670"/>
      <c r="BA35" s="670"/>
      <c r="BB35" s="424"/>
      <c r="BC35" s="453">
        <v>364</v>
      </c>
      <c r="BD35" s="529"/>
      <c r="BE35" s="530"/>
      <c r="BF35" s="11" t="str">
        <f t="shared" si="2"/>
        <v>　</v>
      </c>
      <c r="BG35" s="378" t="s">
        <v>272</v>
      </c>
      <c r="BH35" s="379"/>
      <c r="BI35" s="379"/>
      <c r="BJ35" s="379"/>
      <c r="BK35" s="379"/>
      <c r="BL35" s="379"/>
      <c r="BM35" s="379"/>
      <c r="BN35" s="379"/>
      <c r="BO35" s="117"/>
      <c r="BP35" s="647">
        <v>40</v>
      </c>
      <c r="BQ35" s="648"/>
      <c r="BR35" s="648"/>
      <c r="BS35" s="648"/>
      <c r="BT35" s="648"/>
      <c r="BU35" s="648"/>
      <c r="BV35" s="381"/>
      <c r="BW35" s="376"/>
      <c r="BX35" s="528"/>
      <c r="BY35" s="528"/>
      <c r="BZ35" s="528"/>
      <c r="CA35" s="528"/>
      <c r="CB35" s="528"/>
      <c r="CC35" s="116"/>
    </row>
    <row r="36" spans="1:81" ht="18.649999999999999" customHeight="1" thickBot="1" x14ac:dyDescent="0.25">
      <c r="A36" s="367"/>
      <c r="B36" s="368"/>
      <c r="C36" s="369"/>
      <c r="D36" s="11" t="str">
        <f t="shared" si="3"/>
        <v>　</v>
      </c>
      <c r="E36" s="378" t="s">
        <v>285</v>
      </c>
      <c r="F36" s="379"/>
      <c r="G36" s="379"/>
      <c r="H36" s="379"/>
      <c r="I36" s="379"/>
      <c r="J36" s="379"/>
      <c r="K36" s="379"/>
      <c r="L36" s="379"/>
      <c r="M36" s="117"/>
      <c r="N36" s="647">
        <v>275</v>
      </c>
      <c r="O36" s="648"/>
      <c r="P36" s="648"/>
      <c r="Q36" s="648"/>
      <c r="R36" s="648"/>
      <c r="S36" s="648"/>
      <c r="T36" s="649"/>
      <c r="U36" s="376"/>
      <c r="V36" s="528"/>
      <c r="W36" s="528"/>
      <c r="X36" s="528"/>
      <c r="Y36" s="528"/>
      <c r="Z36" s="528"/>
      <c r="AA36" s="116"/>
      <c r="AB36" s="578" t="s">
        <v>65</v>
      </c>
      <c r="AC36" s="579"/>
      <c r="AD36" s="579"/>
      <c r="AE36" s="579"/>
      <c r="AF36" s="579"/>
      <c r="AG36" s="579"/>
      <c r="AH36" s="579"/>
      <c r="AI36" s="579"/>
      <c r="AJ36" s="579"/>
      <c r="AK36" s="579"/>
      <c r="AL36" s="579"/>
      <c r="AM36" s="579"/>
      <c r="AN36" s="579"/>
      <c r="AO36" s="129"/>
      <c r="AP36" s="129"/>
      <c r="AQ36" s="129"/>
      <c r="AR36" s="129"/>
      <c r="AS36" s="129"/>
      <c r="AT36" s="680">
        <f>SUM(N31,N44,AO35)</f>
        <v>10820</v>
      </c>
      <c r="AU36" s="681"/>
      <c r="AV36" s="681"/>
      <c r="AW36" s="681"/>
      <c r="AX36" s="681"/>
      <c r="AY36" s="681"/>
      <c r="AZ36" s="681"/>
      <c r="BA36" s="681"/>
      <c r="BB36" s="681"/>
      <c r="BC36" s="453">
        <v>368</v>
      </c>
      <c r="BD36" s="529"/>
      <c r="BE36" s="530"/>
      <c r="BF36" s="11" t="str">
        <f t="shared" si="2"/>
        <v>　</v>
      </c>
      <c r="BG36" s="378" t="s">
        <v>273</v>
      </c>
      <c r="BH36" s="379"/>
      <c r="BI36" s="379"/>
      <c r="BJ36" s="379"/>
      <c r="BK36" s="379"/>
      <c r="BL36" s="379"/>
      <c r="BM36" s="379"/>
      <c r="BN36" s="379"/>
      <c r="BO36" s="117"/>
      <c r="BP36" s="647">
        <v>160</v>
      </c>
      <c r="BQ36" s="648"/>
      <c r="BR36" s="648"/>
      <c r="BS36" s="648"/>
      <c r="BT36" s="648"/>
      <c r="BU36" s="648"/>
      <c r="BV36" s="381"/>
      <c r="BW36" s="376"/>
      <c r="BX36" s="528"/>
      <c r="BY36" s="528"/>
      <c r="BZ36" s="528"/>
      <c r="CA36" s="528"/>
      <c r="CB36" s="528"/>
      <c r="CC36" s="116"/>
    </row>
    <row r="37" spans="1:81" ht="18.649999999999999" customHeight="1" thickBot="1" x14ac:dyDescent="0.25">
      <c r="A37" s="367"/>
      <c r="B37" s="368"/>
      <c r="C37" s="369"/>
      <c r="D37" s="11" t="str">
        <f t="shared" si="3"/>
        <v>　</v>
      </c>
      <c r="E37" s="378" t="s">
        <v>286</v>
      </c>
      <c r="F37" s="379"/>
      <c r="G37" s="379"/>
      <c r="H37" s="379"/>
      <c r="I37" s="379"/>
      <c r="J37" s="379"/>
      <c r="K37" s="379"/>
      <c r="L37" s="379"/>
      <c r="M37" s="117"/>
      <c r="N37" s="647">
        <v>55</v>
      </c>
      <c r="O37" s="648"/>
      <c r="P37" s="648"/>
      <c r="Q37" s="648"/>
      <c r="R37" s="648"/>
      <c r="S37" s="648"/>
      <c r="T37" s="649"/>
      <c r="U37" s="376"/>
      <c r="V37" s="528"/>
      <c r="W37" s="528"/>
      <c r="X37" s="528"/>
      <c r="Y37" s="528"/>
      <c r="Z37" s="528"/>
      <c r="AA37" s="116"/>
      <c r="AB37" s="361" t="s">
        <v>66</v>
      </c>
      <c r="AC37" s="509"/>
      <c r="AD37" s="509"/>
      <c r="AE37" s="509"/>
      <c r="AF37" s="509"/>
      <c r="AG37" s="509"/>
      <c r="AH37" s="509"/>
      <c r="AI37" s="509"/>
      <c r="AJ37" s="509"/>
      <c r="AK37" s="509"/>
      <c r="AL37" s="509"/>
      <c r="AM37" s="509"/>
      <c r="AN37" s="509"/>
      <c r="AO37" s="509"/>
      <c r="AP37" s="509"/>
      <c r="AQ37" s="509"/>
      <c r="AR37" s="509"/>
      <c r="AS37" s="509"/>
      <c r="AT37" s="509"/>
      <c r="AU37" s="509"/>
      <c r="AV37" s="509"/>
      <c r="AW37" s="509"/>
      <c r="AX37" s="509"/>
      <c r="AY37" s="509"/>
      <c r="AZ37" s="509"/>
      <c r="BA37" s="509"/>
      <c r="BB37" s="510"/>
      <c r="BC37" s="671"/>
      <c r="BD37" s="672"/>
      <c r="BE37" s="673"/>
      <c r="BF37" s="130" t="str">
        <f t="shared" si="2"/>
        <v>　</v>
      </c>
      <c r="BG37" s="378"/>
      <c r="BH37" s="379"/>
      <c r="BI37" s="379"/>
      <c r="BJ37" s="379"/>
      <c r="BK37" s="379"/>
      <c r="BL37" s="379"/>
      <c r="BM37" s="379"/>
      <c r="BN37" s="379"/>
      <c r="BO37" s="117"/>
      <c r="BP37" s="647"/>
      <c r="BQ37" s="648"/>
      <c r="BR37" s="648"/>
      <c r="BS37" s="648"/>
      <c r="BT37" s="648"/>
      <c r="BU37" s="648"/>
      <c r="BV37" s="381"/>
      <c r="BW37" s="376"/>
      <c r="BX37" s="528"/>
      <c r="BY37" s="528"/>
      <c r="BZ37" s="528"/>
      <c r="CA37" s="528"/>
      <c r="CB37" s="528"/>
      <c r="CC37" s="127"/>
    </row>
    <row r="38" spans="1:81" ht="18.649999999999999" customHeight="1" x14ac:dyDescent="0.2">
      <c r="A38" s="531"/>
      <c r="B38" s="532"/>
      <c r="C38" s="533"/>
      <c r="D38" s="11" t="str">
        <f t="shared" si="3"/>
        <v>　</v>
      </c>
      <c r="E38" s="378" t="s">
        <v>287</v>
      </c>
      <c r="F38" s="379"/>
      <c r="G38" s="379"/>
      <c r="H38" s="379"/>
      <c r="I38" s="379"/>
      <c r="J38" s="379"/>
      <c r="K38" s="379"/>
      <c r="L38" s="379"/>
      <c r="M38" s="117"/>
      <c r="N38" s="647">
        <v>440</v>
      </c>
      <c r="O38" s="648"/>
      <c r="P38" s="648"/>
      <c r="Q38" s="648"/>
      <c r="R38" s="648"/>
      <c r="S38" s="648"/>
      <c r="T38" s="649"/>
      <c r="U38" s="376"/>
      <c r="V38" s="528"/>
      <c r="W38" s="528"/>
      <c r="X38" s="528"/>
      <c r="Y38" s="528"/>
      <c r="Z38" s="528"/>
      <c r="AA38" s="116"/>
      <c r="AB38" s="364">
        <v>202</v>
      </c>
      <c r="AC38" s="365"/>
      <c r="AD38" s="366"/>
      <c r="AE38" s="7" t="str">
        <f t="shared" ref="AE38:AE47" si="4">IF(AV38&gt;AO38,"●",IF(AND(AV38&gt;0,(AO38-AV38)&gt;0),"○","　"))</f>
        <v>　</v>
      </c>
      <c r="AF38" s="370" t="s">
        <v>291</v>
      </c>
      <c r="AG38" s="370"/>
      <c r="AH38" s="370"/>
      <c r="AI38" s="370"/>
      <c r="AJ38" s="370"/>
      <c r="AK38" s="370"/>
      <c r="AL38" s="370"/>
      <c r="AM38" s="370"/>
      <c r="AN38" s="131"/>
      <c r="AO38" s="645">
        <v>360</v>
      </c>
      <c r="AP38" s="646"/>
      <c r="AQ38" s="646"/>
      <c r="AR38" s="646"/>
      <c r="AS38" s="646"/>
      <c r="AT38" s="646"/>
      <c r="AU38" s="373"/>
      <c r="AV38" s="374"/>
      <c r="AW38" s="526"/>
      <c r="AX38" s="526"/>
      <c r="AY38" s="526"/>
      <c r="AZ38" s="526"/>
      <c r="BA38" s="526"/>
      <c r="BB38" s="111"/>
      <c r="BC38" s="671"/>
      <c r="BD38" s="672"/>
      <c r="BE38" s="673"/>
      <c r="BF38" s="11" t="str">
        <f t="shared" si="2"/>
        <v>　</v>
      </c>
      <c r="BG38" s="378"/>
      <c r="BH38" s="379"/>
      <c r="BI38" s="379"/>
      <c r="BJ38" s="379"/>
      <c r="BK38" s="379"/>
      <c r="BL38" s="379"/>
      <c r="BM38" s="379"/>
      <c r="BN38" s="379"/>
      <c r="BO38" s="117"/>
      <c r="BP38" s="647"/>
      <c r="BQ38" s="648"/>
      <c r="BR38" s="648"/>
      <c r="BS38" s="648"/>
      <c r="BT38" s="648"/>
      <c r="BU38" s="648"/>
      <c r="BV38" s="381"/>
      <c r="BW38" s="376"/>
      <c r="BX38" s="528"/>
      <c r="BY38" s="528"/>
      <c r="BZ38" s="528"/>
      <c r="CA38" s="528"/>
      <c r="CB38" s="528"/>
      <c r="CC38" s="116"/>
    </row>
    <row r="39" spans="1:81" ht="18.649999999999999" customHeight="1" x14ac:dyDescent="0.2">
      <c r="A39" s="450">
        <v>230</v>
      </c>
      <c r="B39" s="451"/>
      <c r="C39" s="452"/>
      <c r="D39" s="11" t="str">
        <f t="shared" si="3"/>
        <v>　</v>
      </c>
      <c r="E39" s="378" t="s">
        <v>288</v>
      </c>
      <c r="F39" s="379"/>
      <c r="G39" s="379"/>
      <c r="H39" s="379"/>
      <c r="I39" s="379"/>
      <c r="J39" s="379"/>
      <c r="K39" s="379"/>
      <c r="L39" s="379"/>
      <c r="M39" s="117"/>
      <c r="N39" s="647">
        <v>430</v>
      </c>
      <c r="O39" s="648"/>
      <c r="P39" s="648"/>
      <c r="Q39" s="648"/>
      <c r="R39" s="648"/>
      <c r="S39" s="648"/>
      <c r="T39" s="649"/>
      <c r="U39" s="376"/>
      <c r="V39" s="528"/>
      <c r="W39" s="528"/>
      <c r="X39" s="528"/>
      <c r="Y39" s="528"/>
      <c r="Z39" s="528"/>
      <c r="AA39" s="116"/>
      <c r="AB39" s="367"/>
      <c r="AC39" s="368"/>
      <c r="AD39" s="369"/>
      <c r="AE39" s="11" t="str">
        <f t="shared" si="4"/>
        <v>　</v>
      </c>
      <c r="AF39" s="378" t="s">
        <v>292</v>
      </c>
      <c r="AG39" s="379"/>
      <c r="AH39" s="379"/>
      <c r="AI39" s="379"/>
      <c r="AJ39" s="379"/>
      <c r="AK39" s="379"/>
      <c r="AL39" s="379"/>
      <c r="AM39" s="379"/>
      <c r="AN39" s="132"/>
      <c r="AO39" s="647">
        <v>430</v>
      </c>
      <c r="AP39" s="648"/>
      <c r="AQ39" s="648"/>
      <c r="AR39" s="648"/>
      <c r="AS39" s="648"/>
      <c r="AT39" s="648"/>
      <c r="AU39" s="382"/>
      <c r="AV39" s="376"/>
      <c r="AW39" s="528"/>
      <c r="AX39" s="528"/>
      <c r="AY39" s="528"/>
      <c r="AZ39" s="528"/>
      <c r="BA39" s="528"/>
      <c r="BB39" s="116"/>
      <c r="BC39" s="677"/>
      <c r="BD39" s="678"/>
      <c r="BE39" s="679"/>
      <c r="BF39" s="11" t="str">
        <f t="shared" si="2"/>
        <v>　</v>
      </c>
      <c r="BG39" s="378"/>
      <c r="BH39" s="379"/>
      <c r="BI39" s="379"/>
      <c r="BJ39" s="379"/>
      <c r="BK39" s="379"/>
      <c r="BL39" s="379"/>
      <c r="BM39" s="379"/>
      <c r="BN39" s="379"/>
      <c r="BO39" s="117"/>
      <c r="BP39" s="647"/>
      <c r="BQ39" s="648"/>
      <c r="BR39" s="648"/>
      <c r="BS39" s="648"/>
      <c r="BT39" s="648"/>
      <c r="BU39" s="648"/>
      <c r="BV39" s="381"/>
      <c r="BW39" s="376"/>
      <c r="BX39" s="528"/>
      <c r="BY39" s="528"/>
      <c r="BZ39" s="528"/>
      <c r="CA39" s="528"/>
      <c r="CB39" s="528"/>
      <c r="CC39" s="116"/>
    </row>
    <row r="40" spans="1:81" ht="18.649999999999999" customHeight="1" thickBot="1" x14ac:dyDescent="0.25">
      <c r="A40" s="367"/>
      <c r="B40" s="368"/>
      <c r="C40" s="369"/>
      <c r="D40" s="11" t="str">
        <f t="shared" si="3"/>
        <v>　</v>
      </c>
      <c r="E40" s="378" t="s">
        <v>289</v>
      </c>
      <c r="F40" s="379"/>
      <c r="G40" s="379"/>
      <c r="H40" s="379"/>
      <c r="I40" s="379"/>
      <c r="J40" s="379"/>
      <c r="K40" s="379"/>
      <c r="L40" s="379"/>
      <c r="M40" s="117"/>
      <c r="N40" s="647">
        <v>815</v>
      </c>
      <c r="O40" s="648"/>
      <c r="P40" s="648"/>
      <c r="Q40" s="648"/>
      <c r="R40" s="648"/>
      <c r="S40" s="648"/>
      <c r="T40" s="649"/>
      <c r="U40" s="376"/>
      <c r="V40" s="528"/>
      <c r="W40" s="528"/>
      <c r="X40" s="528"/>
      <c r="Y40" s="528"/>
      <c r="Z40" s="528"/>
      <c r="AA40" s="116"/>
      <c r="AB40" s="367"/>
      <c r="AC40" s="368"/>
      <c r="AD40" s="369"/>
      <c r="AE40" s="11" t="str">
        <f t="shared" si="4"/>
        <v>　</v>
      </c>
      <c r="AF40" s="378" t="s">
        <v>293</v>
      </c>
      <c r="AG40" s="379"/>
      <c r="AH40" s="379"/>
      <c r="AI40" s="379"/>
      <c r="AJ40" s="379"/>
      <c r="AK40" s="379"/>
      <c r="AL40" s="379"/>
      <c r="AM40" s="379"/>
      <c r="AN40" s="132"/>
      <c r="AO40" s="647">
        <v>470</v>
      </c>
      <c r="AP40" s="648"/>
      <c r="AQ40" s="648"/>
      <c r="AR40" s="648"/>
      <c r="AS40" s="648"/>
      <c r="AT40" s="648"/>
      <c r="AU40" s="382"/>
      <c r="AV40" s="376"/>
      <c r="AW40" s="528"/>
      <c r="AX40" s="528"/>
      <c r="AY40" s="528"/>
      <c r="AZ40" s="528"/>
      <c r="BA40" s="528"/>
      <c r="BB40" s="116"/>
      <c r="BC40" s="403" t="s">
        <v>67</v>
      </c>
      <c r="BD40" s="404"/>
      <c r="BE40" s="404"/>
      <c r="BF40" s="404"/>
      <c r="BG40" s="404"/>
      <c r="BH40" s="404"/>
      <c r="BI40" s="404"/>
      <c r="BJ40" s="404"/>
      <c r="BK40" s="404"/>
      <c r="BL40" s="404"/>
      <c r="BM40" s="404"/>
      <c r="BN40" s="404"/>
      <c r="BO40" s="404"/>
      <c r="BP40" s="405">
        <f>SUM(BP19:BV39)</f>
        <v>1935</v>
      </c>
      <c r="BQ40" s="440"/>
      <c r="BR40" s="440"/>
      <c r="BS40" s="440"/>
      <c r="BT40" s="440"/>
      <c r="BU40" s="440"/>
      <c r="BV40" s="441"/>
      <c r="BW40" s="674">
        <f>SUM(BW19:CC39)</f>
        <v>0</v>
      </c>
      <c r="BX40" s="675"/>
      <c r="BY40" s="675"/>
      <c r="BZ40" s="675"/>
      <c r="CA40" s="675"/>
      <c r="CB40" s="675"/>
      <c r="CC40" s="676"/>
    </row>
    <row r="41" spans="1:81" ht="18.649999999999999" customHeight="1" thickBot="1" x14ac:dyDescent="0.25">
      <c r="A41" s="531"/>
      <c r="B41" s="532"/>
      <c r="C41" s="533"/>
      <c r="D41" s="11" t="str">
        <f t="shared" si="3"/>
        <v>　</v>
      </c>
      <c r="E41" s="378" t="s">
        <v>290</v>
      </c>
      <c r="F41" s="379"/>
      <c r="G41" s="379"/>
      <c r="H41" s="379"/>
      <c r="I41" s="379"/>
      <c r="J41" s="379"/>
      <c r="K41" s="379"/>
      <c r="L41" s="379"/>
      <c r="M41" s="117"/>
      <c r="N41" s="647">
        <v>520</v>
      </c>
      <c r="O41" s="648"/>
      <c r="P41" s="648"/>
      <c r="Q41" s="648"/>
      <c r="R41" s="648"/>
      <c r="S41" s="648"/>
      <c r="T41" s="649"/>
      <c r="U41" s="376"/>
      <c r="V41" s="528"/>
      <c r="W41" s="528"/>
      <c r="X41" s="528"/>
      <c r="Y41" s="528"/>
      <c r="Z41" s="528"/>
      <c r="AA41" s="116"/>
      <c r="AB41" s="367"/>
      <c r="AC41" s="368"/>
      <c r="AD41" s="369"/>
      <c r="AE41" s="11" t="str">
        <f t="shared" si="4"/>
        <v>　</v>
      </c>
      <c r="AF41" s="378" t="s">
        <v>294</v>
      </c>
      <c r="AG41" s="379"/>
      <c r="AH41" s="379"/>
      <c r="AI41" s="379"/>
      <c r="AJ41" s="379"/>
      <c r="AK41" s="379"/>
      <c r="AL41" s="379"/>
      <c r="AM41" s="379"/>
      <c r="AN41" s="132"/>
      <c r="AO41" s="647">
        <v>380</v>
      </c>
      <c r="AP41" s="648"/>
      <c r="AQ41" s="648"/>
      <c r="AR41" s="648"/>
      <c r="AS41" s="648"/>
      <c r="AT41" s="648"/>
      <c r="AU41" s="382"/>
      <c r="AV41" s="376"/>
      <c r="AW41" s="528"/>
      <c r="AX41" s="528"/>
      <c r="AY41" s="528"/>
      <c r="AZ41" s="528"/>
      <c r="BA41" s="528"/>
      <c r="BB41" s="116"/>
      <c r="BC41" s="578" t="s">
        <v>50</v>
      </c>
      <c r="BD41" s="579"/>
      <c r="BE41" s="579"/>
      <c r="BF41" s="579"/>
      <c r="BG41" s="579"/>
      <c r="BH41" s="579"/>
      <c r="BI41" s="579"/>
      <c r="BJ41" s="579"/>
      <c r="BK41" s="579"/>
      <c r="BL41" s="579"/>
      <c r="BM41" s="579"/>
      <c r="BN41" s="579"/>
      <c r="BO41" s="579"/>
      <c r="BP41" s="579"/>
      <c r="BQ41" s="133"/>
      <c r="BR41" s="133"/>
      <c r="BS41" s="133"/>
      <c r="BT41" s="133"/>
      <c r="BU41" s="133"/>
      <c r="BV41" s="680">
        <f>SUM(AO50,BP40)</f>
        <v>4415</v>
      </c>
      <c r="BW41" s="681"/>
      <c r="BX41" s="681"/>
      <c r="BY41" s="681"/>
      <c r="BZ41" s="681"/>
      <c r="CA41" s="681"/>
      <c r="CB41" s="681"/>
      <c r="CC41" s="682"/>
    </row>
    <row r="42" spans="1:81" ht="18.649999999999999" customHeight="1" thickBot="1" x14ac:dyDescent="0.25">
      <c r="A42" s="683"/>
      <c r="B42" s="684"/>
      <c r="C42" s="685"/>
      <c r="D42" s="121"/>
      <c r="E42" s="378"/>
      <c r="F42" s="379"/>
      <c r="G42" s="379"/>
      <c r="H42" s="379"/>
      <c r="I42" s="379"/>
      <c r="J42" s="379"/>
      <c r="K42" s="379"/>
      <c r="L42" s="379"/>
      <c r="M42" s="134"/>
      <c r="N42" s="647"/>
      <c r="O42" s="648"/>
      <c r="P42" s="648"/>
      <c r="Q42" s="648"/>
      <c r="R42" s="648"/>
      <c r="S42" s="648"/>
      <c r="T42" s="649"/>
      <c r="U42" s="376"/>
      <c r="V42" s="528"/>
      <c r="W42" s="528"/>
      <c r="X42" s="528"/>
      <c r="Y42" s="528"/>
      <c r="Z42" s="528"/>
      <c r="AA42" s="116"/>
      <c r="AB42" s="367"/>
      <c r="AC42" s="368"/>
      <c r="AD42" s="369"/>
      <c r="AE42" s="11" t="str">
        <f t="shared" si="4"/>
        <v>　</v>
      </c>
      <c r="AF42" s="378" t="s">
        <v>295</v>
      </c>
      <c r="AG42" s="379"/>
      <c r="AH42" s="379"/>
      <c r="AI42" s="379"/>
      <c r="AJ42" s="379"/>
      <c r="AK42" s="379"/>
      <c r="AL42" s="379"/>
      <c r="AM42" s="379"/>
      <c r="AN42" s="132"/>
      <c r="AO42" s="647">
        <v>180</v>
      </c>
      <c r="AP42" s="648"/>
      <c r="AQ42" s="648"/>
      <c r="AR42" s="648"/>
      <c r="AS42" s="648"/>
      <c r="AT42" s="648"/>
      <c r="AU42" s="382"/>
      <c r="AV42" s="376"/>
      <c r="AW42" s="528"/>
      <c r="AX42" s="528"/>
      <c r="AY42" s="528"/>
      <c r="AZ42" s="528"/>
      <c r="BA42" s="528"/>
      <c r="BB42" s="116"/>
      <c r="BC42" s="578" t="s">
        <v>68</v>
      </c>
      <c r="BD42" s="579"/>
      <c r="BE42" s="579"/>
      <c r="BF42" s="579"/>
      <c r="BG42" s="579"/>
      <c r="BH42" s="579"/>
      <c r="BI42" s="579"/>
      <c r="BJ42" s="579"/>
      <c r="BK42" s="579"/>
      <c r="BL42" s="579"/>
      <c r="BM42" s="579"/>
      <c r="BN42" s="579"/>
      <c r="BO42" s="579"/>
      <c r="BP42" s="579"/>
      <c r="BQ42" s="133"/>
      <c r="BR42" s="133"/>
      <c r="BS42" s="133"/>
      <c r="BT42" s="133"/>
      <c r="BU42" s="133"/>
      <c r="BV42" s="686">
        <f>SUM(AT36,BV41)</f>
        <v>15235</v>
      </c>
      <c r="BW42" s="687"/>
      <c r="BX42" s="687"/>
      <c r="BY42" s="687"/>
      <c r="BZ42" s="687"/>
      <c r="CA42" s="687"/>
      <c r="CB42" s="687"/>
      <c r="CC42" s="688"/>
    </row>
    <row r="43" spans="1:81" ht="18.649999999999999" customHeight="1" x14ac:dyDescent="0.2">
      <c r="A43" s="659"/>
      <c r="B43" s="660"/>
      <c r="C43" s="661"/>
      <c r="D43" s="135"/>
      <c r="E43" s="378"/>
      <c r="F43" s="379"/>
      <c r="G43" s="379"/>
      <c r="H43" s="379"/>
      <c r="I43" s="379"/>
      <c r="J43" s="379"/>
      <c r="K43" s="379"/>
      <c r="L43" s="379"/>
      <c r="M43" s="136"/>
      <c r="N43" s="695"/>
      <c r="O43" s="665"/>
      <c r="P43" s="665"/>
      <c r="Q43" s="665"/>
      <c r="R43" s="665"/>
      <c r="S43" s="665"/>
      <c r="T43" s="696"/>
      <c r="U43" s="393"/>
      <c r="V43" s="543"/>
      <c r="W43" s="543"/>
      <c r="X43" s="543"/>
      <c r="Y43" s="543"/>
      <c r="Z43" s="543"/>
      <c r="AA43" s="126"/>
      <c r="AB43" s="367"/>
      <c r="AC43" s="368"/>
      <c r="AD43" s="369"/>
      <c r="AE43" s="11" t="str">
        <f t="shared" si="4"/>
        <v>　</v>
      </c>
      <c r="AF43" s="378" t="s">
        <v>296</v>
      </c>
      <c r="AG43" s="379"/>
      <c r="AH43" s="379"/>
      <c r="AI43" s="379"/>
      <c r="AJ43" s="379"/>
      <c r="AK43" s="379"/>
      <c r="AL43" s="379"/>
      <c r="AM43" s="379"/>
      <c r="AN43" s="117"/>
      <c r="AO43" s="647">
        <v>290</v>
      </c>
      <c r="AP43" s="648"/>
      <c r="AQ43" s="648"/>
      <c r="AR43" s="648"/>
      <c r="AS43" s="648"/>
      <c r="AT43" s="648"/>
      <c r="AU43" s="382"/>
      <c r="AV43" s="376"/>
      <c r="AW43" s="528"/>
      <c r="AX43" s="528"/>
      <c r="AY43" s="528"/>
      <c r="AZ43" s="528"/>
      <c r="BA43" s="528"/>
      <c r="BB43" s="116"/>
      <c r="BC43" s="689" t="s">
        <v>69</v>
      </c>
      <c r="BD43" s="690"/>
      <c r="BE43" s="690"/>
      <c r="BF43" s="690"/>
      <c r="BG43" s="690"/>
      <c r="BH43" s="690"/>
      <c r="BI43" s="690"/>
      <c r="BJ43" s="690"/>
      <c r="BK43" s="690"/>
      <c r="BL43" s="690"/>
      <c r="BM43" s="690"/>
      <c r="BN43" s="690"/>
      <c r="BO43" s="690"/>
      <c r="BP43" s="690"/>
      <c r="BQ43" s="690"/>
      <c r="BR43" s="690"/>
      <c r="BS43" s="690"/>
      <c r="BT43" s="690"/>
      <c r="BU43" s="690"/>
      <c r="BV43" s="690"/>
      <c r="BW43" s="690"/>
      <c r="BX43" s="690"/>
      <c r="BY43" s="690"/>
      <c r="BZ43" s="690"/>
      <c r="CA43" s="690"/>
      <c r="CB43" s="690"/>
      <c r="CC43" s="691"/>
    </row>
    <row r="44" spans="1:81" ht="18.649999999999999" customHeight="1" thickBot="1" x14ac:dyDescent="0.25">
      <c r="A44" s="403" t="s">
        <v>70</v>
      </c>
      <c r="B44" s="404"/>
      <c r="C44" s="404"/>
      <c r="D44" s="404"/>
      <c r="E44" s="404"/>
      <c r="F44" s="404"/>
      <c r="G44" s="404"/>
      <c r="H44" s="404"/>
      <c r="I44" s="404"/>
      <c r="J44" s="404"/>
      <c r="K44" s="404"/>
      <c r="L44" s="404"/>
      <c r="M44" s="404"/>
      <c r="N44" s="405">
        <f>SUM(N32:T43)</f>
        <v>3145</v>
      </c>
      <c r="O44" s="440"/>
      <c r="P44" s="440"/>
      <c r="Q44" s="440"/>
      <c r="R44" s="440"/>
      <c r="S44" s="440"/>
      <c r="T44" s="441"/>
      <c r="U44" s="662">
        <f>SUM(U32:AA43)</f>
        <v>0</v>
      </c>
      <c r="V44" s="663"/>
      <c r="W44" s="663"/>
      <c r="X44" s="663"/>
      <c r="Y44" s="663"/>
      <c r="Z44" s="663"/>
      <c r="AA44" s="664"/>
      <c r="AB44" s="367"/>
      <c r="AC44" s="368"/>
      <c r="AD44" s="369"/>
      <c r="AE44" s="11" t="str">
        <f t="shared" si="4"/>
        <v>　</v>
      </c>
      <c r="AF44" s="378" t="s">
        <v>297</v>
      </c>
      <c r="AG44" s="379"/>
      <c r="AH44" s="379"/>
      <c r="AI44" s="379"/>
      <c r="AJ44" s="379"/>
      <c r="AK44" s="379"/>
      <c r="AL44" s="379"/>
      <c r="AM44" s="379"/>
      <c r="AN44" s="118"/>
      <c r="AO44" s="647">
        <v>85</v>
      </c>
      <c r="AP44" s="648"/>
      <c r="AQ44" s="648"/>
      <c r="AR44" s="648"/>
      <c r="AS44" s="648"/>
      <c r="AT44" s="648"/>
      <c r="AU44" s="382"/>
      <c r="AV44" s="376"/>
      <c r="AW44" s="528"/>
      <c r="AX44" s="528"/>
      <c r="AY44" s="528"/>
      <c r="AZ44" s="528"/>
      <c r="BA44" s="528"/>
      <c r="BB44" s="116"/>
      <c r="BC44" s="692"/>
      <c r="BD44" s="693"/>
      <c r="BE44" s="693"/>
      <c r="BF44" s="693"/>
      <c r="BG44" s="693"/>
      <c r="BH44" s="693"/>
      <c r="BI44" s="693"/>
      <c r="BJ44" s="693"/>
      <c r="BK44" s="693"/>
      <c r="BL44" s="693"/>
      <c r="BM44" s="693"/>
      <c r="BN44" s="693"/>
      <c r="BO44" s="693"/>
      <c r="BP44" s="693"/>
      <c r="BQ44" s="693"/>
      <c r="BR44" s="693"/>
      <c r="BS44" s="693"/>
      <c r="BT44" s="693"/>
      <c r="BU44" s="693"/>
      <c r="BV44" s="693"/>
      <c r="BW44" s="693"/>
      <c r="BX44" s="693"/>
      <c r="BY44" s="693"/>
      <c r="BZ44" s="693"/>
      <c r="CA44" s="693"/>
      <c r="CB44" s="693"/>
      <c r="CC44" s="694"/>
    </row>
    <row r="45" spans="1:81" ht="18.649999999999999" customHeight="1" x14ac:dyDescent="0.2">
      <c r="A45" s="453">
        <v>233</v>
      </c>
      <c r="B45" s="454"/>
      <c r="C45" s="455"/>
      <c r="D45" s="109" t="str">
        <f>IF(U45&gt;N45,"●",IF(AND(U45&gt;0,(N45-U45)&gt;0),"○","　"))</f>
        <v>　</v>
      </c>
      <c r="E45" s="370" t="s">
        <v>302</v>
      </c>
      <c r="F45" s="370"/>
      <c r="G45" s="370"/>
      <c r="H45" s="370"/>
      <c r="I45" s="370"/>
      <c r="J45" s="370"/>
      <c r="K45" s="370"/>
      <c r="L45" s="370"/>
      <c r="M45" s="110"/>
      <c r="N45" s="648">
        <v>1030</v>
      </c>
      <c r="O45" s="648"/>
      <c r="P45" s="648"/>
      <c r="Q45" s="648"/>
      <c r="R45" s="648"/>
      <c r="S45" s="648"/>
      <c r="T45" s="382"/>
      <c r="U45" s="374"/>
      <c r="V45" s="526"/>
      <c r="W45" s="526"/>
      <c r="X45" s="526"/>
      <c r="Y45" s="526"/>
      <c r="Z45" s="526"/>
      <c r="AA45" s="111"/>
      <c r="AB45" s="367"/>
      <c r="AC45" s="368"/>
      <c r="AD45" s="369"/>
      <c r="AE45" s="11" t="str">
        <f>IF(AV45&gt;AO45,"●",IF(AND(AV45&gt;0,(AO45-AV45)&gt;0),"○","　"))</f>
        <v>　</v>
      </c>
      <c r="AF45" s="378" t="s">
        <v>298</v>
      </c>
      <c r="AG45" s="379"/>
      <c r="AH45" s="379"/>
      <c r="AI45" s="379"/>
      <c r="AJ45" s="379"/>
      <c r="AK45" s="379"/>
      <c r="AL45" s="379"/>
      <c r="AM45" s="379"/>
      <c r="AN45" s="117"/>
      <c r="AO45" s="647">
        <v>5</v>
      </c>
      <c r="AP45" s="648"/>
      <c r="AQ45" s="648"/>
      <c r="AR45" s="648"/>
      <c r="AS45" s="648"/>
      <c r="AT45" s="648"/>
      <c r="AU45" s="382"/>
      <c r="AV45" s="376"/>
      <c r="AW45" s="528"/>
      <c r="AX45" s="528"/>
      <c r="AY45" s="528"/>
      <c r="AZ45" s="528"/>
      <c r="BA45" s="528"/>
      <c r="BB45" s="116"/>
      <c r="BC45" s="692"/>
      <c r="BD45" s="693"/>
      <c r="BE45" s="693"/>
      <c r="BF45" s="693"/>
      <c r="BG45" s="693"/>
      <c r="BH45" s="693"/>
      <c r="BI45" s="693"/>
      <c r="BJ45" s="693"/>
      <c r="BK45" s="693"/>
      <c r="BL45" s="693"/>
      <c r="BM45" s="693"/>
      <c r="BN45" s="693"/>
      <c r="BO45" s="693"/>
      <c r="BP45" s="693"/>
      <c r="BQ45" s="693"/>
      <c r="BR45" s="693"/>
      <c r="BS45" s="693"/>
      <c r="BT45" s="693"/>
      <c r="BU45" s="693"/>
      <c r="BV45" s="693"/>
      <c r="BW45" s="693"/>
      <c r="BX45" s="693"/>
      <c r="BY45" s="693"/>
      <c r="BZ45" s="693"/>
      <c r="CA45" s="693"/>
      <c r="CB45" s="693"/>
      <c r="CC45" s="694"/>
    </row>
    <row r="46" spans="1:81" ht="18.649999999999999" customHeight="1" x14ac:dyDescent="0.2">
      <c r="A46" s="450">
        <v>571</v>
      </c>
      <c r="B46" s="451"/>
      <c r="C46" s="452"/>
      <c r="D46" s="119" t="str">
        <f>IF(U46&gt;N46,"●",IF(AND(U46&gt;0,(N46-U46)&gt;0),"○","　"))</f>
        <v>　</v>
      </c>
      <c r="E46" s="378" t="s">
        <v>303</v>
      </c>
      <c r="F46" s="379"/>
      <c r="G46" s="379"/>
      <c r="H46" s="379"/>
      <c r="I46" s="379"/>
      <c r="J46" s="379"/>
      <c r="K46" s="379"/>
      <c r="L46" s="379"/>
      <c r="M46" s="134"/>
      <c r="N46" s="648">
        <v>460</v>
      </c>
      <c r="O46" s="648"/>
      <c r="P46" s="648"/>
      <c r="Q46" s="648"/>
      <c r="R46" s="648"/>
      <c r="S46" s="648"/>
      <c r="T46" s="382"/>
      <c r="U46" s="376"/>
      <c r="V46" s="528"/>
      <c r="W46" s="528"/>
      <c r="X46" s="528"/>
      <c r="Y46" s="528"/>
      <c r="Z46" s="528"/>
      <c r="AA46" s="116"/>
      <c r="AB46" s="367"/>
      <c r="AC46" s="368"/>
      <c r="AD46" s="369"/>
      <c r="AE46" s="11" t="str">
        <f t="shared" si="4"/>
        <v>　</v>
      </c>
      <c r="AF46" s="378" t="s">
        <v>299</v>
      </c>
      <c r="AG46" s="379"/>
      <c r="AH46" s="379"/>
      <c r="AI46" s="379"/>
      <c r="AJ46" s="379"/>
      <c r="AK46" s="379"/>
      <c r="AL46" s="379"/>
      <c r="AM46" s="379"/>
      <c r="AN46" s="117"/>
      <c r="AO46" s="647">
        <v>5</v>
      </c>
      <c r="AP46" s="648"/>
      <c r="AQ46" s="648"/>
      <c r="AR46" s="648"/>
      <c r="AS46" s="648"/>
      <c r="AT46" s="648"/>
      <c r="AU46" s="382"/>
      <c r="AV46" s="376"/>
      <c r="AW46" s="528"/>
      <c r="AX46" s="528"/>
      <c r="AY46" s="528"/>
      <c r="AZ46" s="528"/>
      <c r="BA46" s="528"/>
      <c r="BB46" s="116"/>
      <c r="BC46" s="692"/>
      <c r="BD46" s="693"/>
      <c r="BE46" s="693"/>
      <c r="BF46" s="693"/>
      <c r="BG46" s="693"/>
      <c r="BH46" s="693"/>
      <c r="BI46" s="693"/>
      <c r="BJ46" s="693"/>
      <c r="BK46" s="693"/>
      <c r="BL46" s="693"/>
      <c r="BM46" s="693"/>
      <c r="BN46" s="693"/>
      <c r="BO46" s="693"/>
      <c r="BP46" s="693"/>
      <c r="BQ46" s="693"/>
      <c r="BR46" s="693"/>
      <c r="BS46" s="693"/>
      <c r="BT46" s="693"/>
      <c r="BU46" s="693"/>
      <c r="BV46" s="693"/>
      <c r="BW46" s="693"/>
      <c r="BX46" s="693"/>
      <c r="BY46" s="693"/>
      <c r="BZ46" s="693"/>
      <c r="CA46" s="693"/>
      <c r="CB46" s="693"/>
      <c r="CC46" s="694"/>
    </row>
    <row r="47" spans="1:81" ht="18.649999999999999" customHeight="1" x14ac:dyDescent="0.2">
      <c r="A47" s="367"/>
      <c r="B47" s="368"/>
      <c r="C47" s="369"/>
      <c r="D47" s="119"/>
      <c r="E47" s="378" t="s">
        <v>304</v>
      </c>
      <c r="F47" s="379"/>
      <c r="G47" s="379"/>
      <c r="H47" s="379"/>
      <c r="I47" s="379"/>
      <c r="J47" s="379"/>
      <c r="K47" s="379"/>
      <c r="L47" s="379"/>
      <c r="M47" s="134"/>
      <c r="N47" s="648">
        <v>25</v>
      </c>
      <c r="O47" s="648"/>
      <c r="P47" s="648"/>
      <c r="Q47" s="648"/>
      <c r="R47" s="648"/>
      <c r="S47" s="648"/>
      <c r="T47" s="382"/>
      <c r="U47" s="376"/>
      <c r="V47" s="528"/>
      <c r="W47" s="528"/>
      <c r="X47" s="528"/>
      <c r="Y47" s="528"/>
      <c r="Z47" s="528"/>
      <c r="AA47" s="116"/>
      <c r="AB47" s="531"/>
      <c r="AC47" s="532"/>
      <c r="AD47" s="533"/>
      <c r="AE47" s="11" t="str">
        <f t="shared" si="4"/>
        <v>　</v>
      </c>
      <c r="AF47" s="378" t="s">
        <v>300</v>
      </c>
      <c r="AG47" s="379"/>
      <c r="AH47" s="379"/>
      <c r="AI47" s="379"/>
      <c r="AJ47" s="379"/>
      <c r="AK47" s="379"/>
      <c r="AL47" s="379"/>
      <c r="AM47" s="379"/>
      <c r="AN47" s="117"/>
      <c r="AO47" s="647">
        <v>35</v>
      </c>
      <c r="AP47" s="648"/>
      <c r="AQ47" s="648"/>
      <c r="AR47" s="648"/>
      <c r="AS47" s="648"/>
      <c r="AT47" s="648"/>
      <c r="AU47" s="382"/>
      <c r="AV47" s="376"/>
      <c r="AW47" s="528"/>
      <c r="AX47" s="528"/>
      <c r="AY47" s="528"/>
      <c r="AZ47" s="528"/>
      <c r="BA47" s="528"/>
      <c r="BB47" s="116"/>
      <c r="BC47" s="692"/>
      <c r="BD47" s="693"/>
      <c r="BE47" s="693"/>
      <c r="BF47" s="693"/>
      <c r="BG47" s="693"/>
      <c r="BH47" s="693"/>
      <c r="BI47" s="693"/>
      <c r="BJ47" s="693"/>
      <c r="BK47" s="693"/>
      <c r="BL47" s="693"/>
      <c r="BM47" s="693"/>
      <c r="BN47" s="693"/>
      <c r="BO47" s="693"/>
      <c r="BP47" s="693"/>
      <c r="BQ47" s="693"/>
      <c r="BR47" s="693"/>
      <c r="BS47" s="693"/>
      <c r="BT47" s="693"/>
      <c r="BU47" s="693"/>
      <c r="BV47" s="693"/>
      <c r="BW47" s="693"/>
      <c r="BX47" s="693"/>
      <c r="BY47" s="693"/>
      <c r="BZ47" s="693"/>
      <c r="CA47" s="693"/>
      <c r="CB47" s="693"/>
      <c r="CC47" s="694"/>
    </row>
    <row r="48" spans="1:81" ht="18.649999999999999" customHeight="1" x14ac:dyDescent="0.2">
      <c r="A48" s="367"/>
      <c r="B48" s="368"/>
      <c r="C48" s="369"/>
      <c r="D48" s="119" t="str">
        <f>IF(U48&gt;N48,"●",IF(AND(U48&gt;0,(N48-U48)&gt;0),"○","　"))</f>
        <v>　</v>
      </c>
      <c r="E48" s="378" t="s">
        <v>305</v>
      </c>
      <c r="F48" s="379"/>
      <c r="G48" s="379"/>
      <c r="H48" s="379"/>
      <c r="I48" s="379"/>
      <c r="J48" s="379"/>
      <c r="K48" s="379"/>
      <c r="L48" s="379"/>
      <c r="M48" s="134"/>
      <c r="N48" s="648">
        <v>60</v>
      </c>
      <c r="O48" s="648"/>
      <c r="P48" s="648"/>
      <c r="Q48" s="648"/>
      <c r="R48" s="648"/>
      <c r="S48" s="648"/>
      <c r="T48" s="382"/>
      <c r="U48" s="376"/>
      <c r="V48" s="528"/>
      <c r="W48" s="528"/>
      <c r="X48" s="528"/>
      <c r="Y48" s="528"/>
      <c r="Z48" s="528"/>
      <c r="AA48" s="116"/>
      <c r="AB48" s="699">
        <v>336</v>
      </c>
      <c r="AC48" s="700"/>
      <c r="AD48" s="701"/>
      <c r="AE48" s="11" t="str">
        <f>IF(AV48&gt;AO48,"●",IF(AND(AV48&gt;0,(AO48-AV48)&gt;0),"○","　"))</f>
        <v>　</v>
      </c>
      <c r="AF48" s="378" t="s">
        <v>301</v>
      </c>
      <c r="AG48" s="379"/>
      <c r="AH48" s="379"/>
      <c r="AI48" s="379"/>
      <c r="AJ48" s="379"/>
      <c r="AK48" s="379"/>
      <c r="AL48" s="379"/>
      <c r="AM48" s="379"/>
      <c r="AN48" s="117"/>
      <c r="AO48" s="647">
        <v>240</v>
      </c>
      <c r="AP48" s="648"/>
      <c r="AQ48" s="648"/>
      <c r="AR48" s="648"/>
      <c r="AS48" s="648"/>
      <c r="AT48" s="648"/>
      <c r="AU48" s="382"/>
      <c r="AV48" s="376"/>
      <c r="AW48" s="528"/>
      <c r="AX48" s="528"/>
      <c r="AY48" s="528"/>
      <c r="AZ48" s="528"/>
      <c r="BA48" s="528"/>
      <c r="BB48" s="116"/>
      <c r="BC48" s="137"/>
      <c r="BD48" s="138"/>
      <c r="BE48" s="138"/>
      <c r="BF48" s="138"/>
      <c r="BG48" s="138"/>
      <c r="BH48" s="138"/>
      <c r="BI48" s="138"/>
      <c r="BJ48" s="138"/>
      <c r="BK48" s="138"/>
      <c r="BL48" s="138"/>
      <c r="BM48" s="138"/>
      <c r="BN48" s="138"/>
      <c r="BO48" s="138"/>
      <c r="BP48" s="138"/>
      <c r="BQ48" s="54"/>
      <c r="BR48" s="54"/>
      <c r="BS48" s="54"/>
      <c r="BT48" s="54"/>
      <c r="BU48" s="139"/>
      <c r="BV48" s="140"/>
      <c r="BW48" s="140"/>
      <c r="BX48" s="140"/>
      <c r="BY48" s="140"/>
      <c r="BZ48" s="140"/>
      <c r="CA48" s="140"/>
      <c r="CB48" s="140"/>
      <c r="CC48" s="141"/>
    </row>
    <row r="49" spans="1:81" ht="18.649999999999999" customHeight="1" x14ac:dyDescent="0.2">
      <c r="A49" s="367"/>
      <c r="B49" s="368"/>
      <c r="C49" s="369"/>
      <c r="D49" s="119" t="str">
        <f>IF(U49&gt;N49,"●",IF(AND(U49&gt;0,(N49-U49)&gt;0),"○","　"))</f>
        <v>　</v>
      </c>
      <c r="E49" s="378" t="s">
        <v>306</v>
      </c>
      <c r="F49" s="379"/>
      <c r="G49" s="379"/>
      <c r="H49" s="379"/>
      <c r="I49" s="379"/>
      <c r="J49" s="379"/>
      <c r="K49" s="379"/>
      <c r="L49" s="379"/>
      <c r="M49" s="134"/>
      <c r="N49" s="648">
        <v>45</v>
      </c>
      <c r="O49" s="648"/>
      <c r="P49" s="648"/>
      <c r="Q49" s="648"/>
      <c r="R49" s="648"/>
      <c r="S49" s="648"/>
      <c r="T49" s="382"/>
      <c r="U49" s="376"/>
      <c r="V49" s="528"/>
      <c r="W49" s="528"/>
      <c r="X49" s="528"/>
      <c r="Y49" s="528"/>
      <c r="Z49" s="528"/>
      <c r="AA49" s="116"/>
      <c r="AB49" s="418" t="s">
        <v>71</v>
      </c>
      <c r="AC49" s="419"/>
      <c r="AD49" s="419"/>
      <c r="AE49" s="419"/>
      <c r="AF49" s="419"/>
      <c r="AG49" s="419"/>
      <c r="AH49" s="419"/>
      <c r="AI49" s="419"/>
      <c r="AJ49" s="419"/>
      <c r="AK49" s="419"/>
      <c r="AL49" s="419"/>
      <c r="AM49" s="419"/>
      <c r="AN49" s="419"/>
      <c r="AO49" s="419"/>
      <c r="AP49" s="419"/>
      <c r="AQ49" s="419"/>
      <c r="AR49" s="419"/>
      <c r="AS49" s="419"/>
      <c r="AT49" s="419"/>
      <c r="AU49" s="419"/>
      <c r="AV49" s="419"/>
      <c r="AW49" s="419"/>
      <c r="AX49" s="419"/>
      <c r="AY49" s="419"/>
      <c r="AZ49" s="419"/>
      <c r="BA49" s="419"/>
      <c r="BB49" s="420"/>
      <c r="BC49" s="137"/>
      <c r="BD49" s="138"/>
      <c r="BE49" s="138"/>
      <c r="BF49" s="138"/>
      <c r="BG49" s="138"/>
      <c r="BH49" s="138"/>
      <c r="BI49" s="138"/>
      <c r="BJ49" s="138"/>
      <c r="BK49" s="138"/>
      <c r="BL49" s="138"/>
      <c r="BM49" s="138"/>
      <c r="BN49" s="138"/>
      <c r="BO49" s="138"/>
      <c r="BP49" s="138"/>
      <c r="BQ49" s="54"/>
      <c r="BR49" s="54"/>
      <c r="BS49" s="54"/>
      <c r="BT49" s="54"/>
      <c r="BU49" s="139"/>
      <c r="BV49" s="140"/>
      <c r="BW49" s="140"/>
      <c r="BX49" s="140"/>
      <c r="BY49" s="140"/>
      <c r="BZ49" s="140"/>
      <c r="CA49" s="140"/>
      <c r="CB49" s="140"/>
      <c r="CC49" s="141"/>
    </row>
    <row r="50" spans="1:81" ht="18.649999999999999" customHeight="1" thickBot="1" x14ac:dyDescent="0.25">
      <c r="A50" s="622"/>
      <c r="B50" s="623"/>
      <c r="C50" s="624"/>
      <c r="D50" s="142" t="str">
        <f>IF(U50&gt;N50,"●",IF(AND(U50&gt;0,(N50-U50)&gt;0),"○","　"))</f>
        <v>　</v>
      </c>
      <c r="E50" s="378" t="s">
        <v>307</v>
      </c>
      <c r="F50" s="379"/>
      <c r="G50" s="379"/>
      <c r="H50" s="379"/>
      <c r="I50" s="379"/>
      <c r="J50" s="379"/>
      <c r="K50" s="379"/>
      <c r="L50" s="379"/>
      <c r="M50" s="143"/>
      <c r="N50" s="697">
        <v>25</v>
      </c>
      <c r="O50" s="697"/>
      <c r="P50" s="697"/>
      <c r="Q50" s="697"/>
      <c r="R50" s="697"/>
      <c r="S50" s="697"/>
      <c r="T50" s="698"/>
      <c r="U50" s="401"/>
      <c r="V50" s="575"/>
      <c r="W50" s="575"/>
      <c r="X50" s="575"/>
      <c r="Y50" s="575"/>
      <c r="Z50" s="575"/>
      <c r="AA50" s="124"/>
      <c r="AB50" s="403" t="s">
        <v>72</v>
      </c>
      <c r="AC50" s="404"/>
      <c r="AD50" s="404"/>
      <c r="AE50" s="404"/>
      <c r="AF50" s="404"/>
      <c r="AG50" s="404"/>
      <c r="AH50" s="404"/>
      <c r="AI50" s="404"/>
      <c r="AJ50" s="404"/>
      <c r="AK50" s="404"/>
      <c r="AL50" s="404"/>
      <c r="AM50" s="404"/>
      <c r="AN50" s="404"/>
      <c r="AO50" s="405">
        <f>SUM(AO38:AU48)</f>
        <v>2480</v>
      </c>
      <c r="AP50" s="440"/>
      <c r="AQ50" s="440"/>
      <c r="AR50" s="440"/>
      <c r="AS50" s="440"/>
      <c r="AT50" s="440"/>
      <c r="AU50" s="441"/>
      <c r="AV50" s="662">
        <f>SUM(AV38:BB48)</f>
        <v>0</v>
      </c>
      <c r="AW50" s="675"/>
      <c r="AX50" s="675"/>
      <c r="AY50" s="675"/>
      <c r="AZ50" s="675"/>
      <c r="BA50" s="675"/>
      <c r="BB50" s="676"/>
      <c r="BC50" s="144"/>
      <c r="BD50" s="145"/>
      <c r="BE50" s="145"/>
      <c r="BF50" s="145"/>
      <c r="BG50" s="145"/>
      <c r="BH50" s="145"/>
      <c r="BI50" s="145"/>
      <c r="BJ50" s="145"/>
      <c r="BK50" s="145"/>
      <c r="BL50" s="145"/>
      <c r="BM50" s="145"/>
      <c r="BN50" s="145"/>
      <c r="BO50" s="145"/>
      <c r="BP50" s="145"/>
      <c r="BQ50" s="146"/>
      <c r="BR50" s="146"/>
      <c r="BS50" s="146"/>
      <c r="BT50" s="146"/>
      <c r="BU50" s="147"/>
      <c r="BV50" s="148"/>
      <c r="BW50" s="148"/>
      <c r="BX50" s="148"/>
      <c r="BY50" s="148"/>
      <c r="BZ50" s="148"/>
      <c r="CA50" s="148"/>
      <c r="CB50" s="148"/>
      <c r="CC50" s="149"/>
    </row>
    <row r="51" spans="1:81" ht="6" customHeight="1" x14ac:dyDescent="0.2">
      <c r="A51" s="491" t="s">
        <v>33</v>
      </c>
      <c r="B51" s="492"/>
      <c r="C51" s="493"/>
      <c r="D51" s="703"/>
      <c r="E51" s="704"/>
      <c r="F51" s="704"/>
      <c r="G51" s="704"/>
      <c r="H51" s="704"/>
      <c r="I51" s="704"/>
      <c r="J51" s="704"/>
      <c r="K51" s="704"/>
      <c r="L51" s="704"/>
      <c r="M51" s="704"/>
      <c r="N51" s="704"/>
      <c r="O51" s="704"/>
      <c r="P51" s="704"/>
      <c r="Q51" s="704"/>
      <c r="R51" s="704"/>
      <c r="S51" s="704"/>
      <c r="T51" s="704"/>
      <c r="U51" s="704"/>
      <c r="V51" s="704"/>
      <c r="W51" s="704"/>
      <c r="X51" s="704"/>
      <c r="Y51" s="704"/>
      <c r="Z51" s="704"/>
      <c r="AA51" s="705"/>
      <c r="AB51" s="491" t="s">
        <v>34</v>
      </c>
      <c r="AC51" s="492"/>
      <c r="AD51" s="493"/>
      <c r="AE51" s="494"/>
      <c r="AF51" s="495"/>
      <c r="AG51" s="495"/>
      <c r="AH51" s="495"/>
      <c r="AI51" s="495"/>
      <c r="AJ51" s="495"/>
      <c r="AK51" s="495"/>
      <c r="AL51" s="495"/>
      <c r="AM51" s="495"/>
      <c r="AN51" s="495"/>
      <c r="AO51" s="495"/>
      <c r="AP51" s="495"/>
      <c r="AQ51" s="495"/>
      <c r="AR51" s="495"/>
      <c r="AS51" s="495"/>
      <c r="AT51" s="495"/>
      <c r="AU51" s="495"/>
      <c r="AV51" s="495"/>
      <c r="AW51" s="495"/>
      <c r="AX51" s="495"/>
      <c r="AY51" s="495"/>
      <c r="AZ51" s="495"/>
      <c r="BA51" s="495"/>
      <c r="BB51" s="495"/>
      <c r="BC51" s="495"/>
      <c r="BD51" s="495"/>
      <c r="BE51" s="495"/>
      <c r="BF51" s="495"/>
      <c r="BG51" s="495"/>
      <c r="BH51" s="495"/>
      <c r="BI51" s="495"/>
      <c r="BJ51" s="495"/>
      <c r="BK51" s="495"/>
      <c r="BL51" s="495"/>
      <c r="BM51" s="495"/>
      <c r="BN51" s="495"/>
      <c r="BO51" s="496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</row>
    <row r="52" spans="1:81" ht="6" customHeight="1" x14ac:dyDescent="0.2">
      <c r="A52" s="479"/>
      <c r="B52" s="480"/>
      <c r="C52" s="481"/>
      <c r="D52" s="637"/>
      <c r="E52" s="638"/>
      <c r="F52" s="638"/>
      <c r="G52" s="638"/>
      <c r="H52" s="638"/>
      <c r="I52" s="638"/>
      <c r="J52" s="638"/>
      <c r="K52" s="638"/>
      <c r="L52" s="638"/>
      <c r="M52" s="638"/>
      <c r="N52" s="638"/>
      <c r="O52" s="638"/>
      <c r="P52" s="638"/>
      <c r="Q52" s="638"/>
      <c r="R52" s="638"/>
      <c r="S52" s="638"/>
      <c r="T52" s="638"/>
      <c r="U52" s="638"/>
      <c r="V52" s="638"/>
      <c r="W52" s="638"/>
      <c r="X52" s="638"/>
      <c r="Y52" s="638"/>
      <c r="Z52" s="638"/>
      <c r="AA52" s="639"/>
      <c r="AB52" s="479"/>
      <c r="AC52" s="480"/>
      <c r="AD52" s="481"/>
      <c r="AE52" s="497"/>
      <c r="AF52" s="498"/>
      <c r="AG52" s="498"/>
      <c r="AH52" s="498"/>
      <c r="AI52" s="498"/>
      <c r="AJ52" s="498"/>
      <c r="AK52" s="498"/>
      <c r="AL52" s="498"/>
      <c r="AM52" s="498"/>
      <c r="AN52" s="498"/>
      <c r="AO52" s="498"/>
      <c r="AP52" s="498"/>
      <c r="AQ52" s="498"/>
      <c r="AR52" s="498"/>
      <c r="AS52" s="498"/>
      <c r="AT52" s="498"/>
      <c r="AU52" s="498"/>
      <c r="AV52" s="498"/>
      <c r="AW52" s="498"/>
      <c r="AX52" s="498"/>
      <c r="AY52" s="498"/>
      <c r="AZ52" s="498"/>
      <c r="BA52" s="498"/>
      <c r="BB52" s="498"/>
      <c r="BC52" s="498"/>
      <c r="BD52" s="498"/>
      <c r="BE52" s="498"/>
      <c r="BF52" s="498"/>
      <c r="BG52" s="498"/>
      <c r="BH52" s="498"/>
      <c r="BI52" s="498"/>
      <c r="BJ52" s="498"/>
      <c r="BK52" s="498"/>
      <c r="BL52" s="498"/>
      <c r="BM52" s="498"/>
      <c r="BN52" s="498"/>
      <c r="BO52" s="499"/>
      <c r="BP52" s="643"/>
      <c r="BQ52" s="644"/>
      <c r="BR52" s="644"/>
      <c r="BS52" s="644"/>
      <c r="BT52" s="644"/>
      <c r="BU52" s="644"/>
      <c r="BV52" s="644"/>
      <c r="BW52" s="644"/>
      <c r="BX52" s="644"/>
      <c r="BY52" s="644"/>
      <c r="BZ52" s="644"/>
      <c r="CA52" s="644"/>
      <c r="CB52" s="644"/>
      <c r="CC52" s="644"/>
    </row>
    <row r="53" spans="1:81" ht="6" customHeight="1" x14ac:dyDescent="0.2">
      <c r="A53" s="479"/>
      <c r="B53" s="480"/>
      <c r="C53" s="481"/>
      <c r="D53" s="637"/>
      <c r="E53" s="638"/>
      <c r="F53" s="638"/>
      <c r="G53" s="638"/>
      <c r="H53" s="638"/>
      <c r="I53" s="638"/>
      <c r="J53" s="638"/>
      <c r="K53" s="638"/>
      <c r="L53" s="638"/>
      <c r="M53" s="638"/>
      <c r="N53" s="638"/>
      <c r="O53" s="638"/>
      <c r="P53" s="638"/>
      <c r="Q53" s="638"/>
      <c r="R53" s="638"/>
      <c r="S53" s="638"/>
      <c r="T53" s="638"/>
      <c r="U53" s="638"/>
      <c r="V53" s="638"/>
      <c r="W53" s="638"/>
      <c r="X53" s="638"/>
      <c r="Y53" s="638"/>
      <c r="Z53" s="638"/>
      <c r="AA53" s="639"/>
      <c r="AB53" s="479"/>
      <c r="AC53" s="480"/>
      <c r="AD53" s="481"/>
      <c r="AE53" s="497"/>
      <c r="AF53" s="498"/>
      <c r="AG53" s="498"/>
      <c r="AH53" s="498"/>
      <c r="AI53" s="498"/>
      <c r="AJ53" s="498"/>
      <c r="AK53" s="498"/>
      <c r="AL53" s="498"/>
      <c r="AM53" s="498"/>
      <c r="AN53" s="498"/>
      <c r="AO53" s="498"/>
      <c r="AP53" s="498"/>
      <c r="AQ53" s="498"/>
      <c r="AR53" s="498"/>
      <c r="AS53" s="498"/>
      <c r="AT53" s="498"/>
      <c r="AU53" s="498"/>
      <c r="AV53" s="498"/>
      <c r="AW53" s="498"/>
      <c r="AX53" s="498"/>
      <c r="AY53" s="498"/>
      <c r="AZ53" s="498"/>
      <c r="BA53" s="498"/>
      <c r="BB53" s="498"/>
      <c r="BC53" s="498"/>
      <c r="BD53" s="498"/>
      <c r="BE53" s="498"/>
      <c r="BF53" s="498"/>
      <c r="BG53" s="498"/>
      <c r="BH53" s="498"/>
      <c r="BI53" s="498"/>
      <c r="BJ53" s="498"/>
      <c r="BK53" s="498"/>
      <c r="BL53" s="498"/>
      <c r="BM53" s="498"/>
      <c r="BN53" s="498"/>
      <c r="BO53" s="499"/>
      <c r="BP53" s="643"/>
      <c r="BQ53" s="644"/>
      <c r="BR53" s="644"/>
      <c r="BS53" s="644"/>
      <c r="BT53" s="644"/>
      <c r="BU53" s="644"/>
      <c r="BV53" s="644"/>
      <c r="BW53" s="644"/>
      <c r="BX53" s="644"/>
      <c r="BY53" s="644"/>
      <c r="BZ53" s="644"/>
      <c r="CA53" s="644"/>
      <c r="CB53" s="644"/>
      <c r="CC53" s="644"/>
    </row>
    <row r="54" spans="1:81" ht="6" customHeight="1" x14ac:dyDescent="0.2">
      <c r="A54" s="479"/>
      <c r="B54" s="480"/>
      <c r="C54" s="481"/>
      <c r="D54" s="637"/>
      <c r="E54" s="638"/>
      <c r="F54" s="638"/>
      <c r="G54" s="638"/>
      <c r="H54" s="638"/>
      <c r="I54" s="638"/>
      <c r="J54" s="638"/>
      <c r="K54" s="638"/>
      <c r="L54" s="638"/>
      <c r="M54" s="638"/>
      <c r="N54" s="638"/>
      <c r="O54" s="638"/>
      <c r="P54" s="638"/>
      <c r="Q54" s="638"/>
      <c r="R54" s="638"/>
      <c r="S54" s="638"/>
      <c r="T54" s="638"/>
      <c r="U54" s="638"/>
      <c r="V54" s="638"/>
      <c r="W54" s="638"/>
      <c r="X54" s="638"/>
      <c r="Y54" s="638"/>
      <c r="Z54" s="638"/>
      <c r="AA54" s="639"/>
      <c r="AB54" s="479"/>
      <c r="AC54" s="480"/>
      <c r="AD54" s="481"/>
      <c r="AE54" s="497"/>
      <c r="AF54" s="498"/>
      <c r="AG54" s="498"/>
      <c r="AH54" s="498"/>
      <c r="AI54" s="498"/>
      <c r="AJ54" s="498"/>
      <c r="AK54" s="498"/>
      <c r="AL54" s="498"/>
      <c r="AM54" s="498"/>
      <c r="AN54" s="498"/>
      <c r="AO54" s="498"/>
      <c r="AP54" s="498"/>
      <c r="AQ54" s="498"/>
      <c r="AR54" s="498"/>
      <c r="AS54" s="498"/>
      <c r="AT54" s="498"/>
      <c r="AU54" s="498"/>
      <c r="AV54" s="498"/>
      <c r="AW54" s="498"/>
      <c r="AX54" s="498"/>
      <c r="AY54" s="498"/>
      <c r="AZ54" s="498"/>
      <c r="BA54" s="498"/>
      <c r="BB54" s="498"/>
      <c r="BC54" s="498"/>
      <c r="BD54" s="498"/>
      <c r="BE54" s="498"/>
      <c r="BF54" s="498"/>
      <c r="BG54" s="498"/>
      <c r="BH54" s="498"/>
      <c r="BI54" s="498"/>
      <c r="BJ54" s="498"/>
      <c r="BK54" s="498"/>
      <c r="BL54" s="498"/>
      <c r="BM54" s="498"/>
      <c r="BN54" s="498"/>
      <c r="BO54" s="499"/>
      <c r="BP54" s="643"/>
      <c r="BQ54" s="644"/>
      <c r="BR54" s="644"/>
      <c r="BS54" s="644"/>
      <c r="BT54" s="644"/>
      <c r="BU54" s="644"/>
      <c r="BV54" s="644"/>
      <c r="BW54" s="644"/>
      <c r="BX54" s="644"/>
      <c r="BY54" s="644"/>
      <c r="BZ54" s="644"/>
      <c r="CA54" s="644"/>
      <c r="CB54" s="644"/>
      <c r="CC54" s="644"/>
    </row>
    <row r="55" spans="1:81" ht="6" customHeight="1" x14ac:dyDescent="0.2">
      <c r="A55" s="479"/>
      <c r="B55" s="480"/>
      <c r="C55" s="481"/>
      <c r="D55" s="637"/>
      <c r="E55" s="638"/>
      <c r="F55" s="638"/>
      <c r="G55" s="638"/>
      <c r="H55" s="638"/>
      <c r="I55" s="638"/>
      <c r="J55" s="638"/>
      <c r="K55" s="638"/>
      <c r="L55" s="638"/>
      <c r="M55" s="638"/>
      <c r="N55" s="638"/>
      <c r="O55" s="638"/>
      <c r="P55" s="638"/>
      <c r="Q55" s="638"/>
      <c r="R55" s="638"/>
      <c r="S55" s="638"/>
      <c r="T55" s="638"/>
      <c r="U55" s="638"/>
      <c r="V55" s="638"/>
      <c r="W55" s="638"/>
      <c r="X55" s="638"/>
      <c r="Y55" s="638"/>
      <c r="Z55" s="638"/>
      <c r="AA55" s="639"/>
      <c r="AB55" s="479"/>
      <c r="AC55" s="480"/>
      <c r="AD55" s="481"/>
      <c r="AE55" s="497"/>
      <c r="AF55" s="498"/>
      <c r="AG55" s="498"/>
      <c r="AH55" s="498"/>
      <c r="AI55" s="498"/>
      <c r="AJ55" s="498"/>
      <c r="AK55" s="498"/>
      <c r="AL55" s="498"/>
      <c r="AM55" s="498"/>
      <c r="AN55" s="498"/>
      <c r="AO55" s="498"/>
      <c r="AP55" s="498"/>
      <c r="AQ55" s="498"/>
      <c r="AR55" s="498"/>
      <c r="AS55" s="498"/>
      <c r="AT55" s="498"/>
      <c r="AU55" s="498"/>
      <c r="AV55" s="498"/>
      <c r="AW55" s="498"/>
      <c r="AX55" s="498"/>
      <c r="AY55" s="498"/>
      <c r="AZ55" s="498"/>
      <c r="BA55" s="498"/>
      <c r="BB55" s="498"/>
      <c r="BC55" s="498"/>
      <c r="BD55" s="498"/>
      <c r="BE55" s="498"/>
      <c r="BF55" s="498"/>
      <c r="BG55" s="498"/>
      <c r="BH55" s="498"/>
      <c r="BI55" s="498"/>
      <c r="BJ55" s="498"/>
      <c r="BK55" s="498"/>
      <c r="BL55" s="498"/>
      <c r="BM55" s="498"/>
      <c r="BN55" s="498"/>
      <c r="BO55" s="499"/>
      <c r="BP55" s="505" t="s">
        <v>35</v>
      </c>
      <c r="BQ55" s="506"/>
      <c r="BR55" s="506"/>
      <c r="BS55" s="506"/>
      <c r="BT55" s="506"/>
      <c r="BU55" s="506"/>
      <c r="BV55" s="506"/>
      <c r="BW55" s="506"/>
      <c r="BX55" s="506"/>
      <c r="BY55" s="506"/>
      <c r="BZ55" s="506"/>
      <c r="CA55" s="506"/>
      <c r="CB55" s="506"/>
      <c r="CC55" s="506"/>
    </row>
    <row r="56" spans="1:81" ht="6" customHeight="1" x14ac:dyDescent="0.2">
      <c r="A56" s="479"/>
      <c r="B56" s="480"/>
      <c r="C56" s="481"/>
      <c r="D56" s="637"/>
      <c r="E56" s="638"/>
      <c r="F56" s="638"/>
      <c r="G56" s="638"/>
      <c r="H56" s="638"/>
      <c r="I56" s="638"/>
      <c r="J56" s="638"/>
      <c r="K56" s="638"/>
      <c r="L56" s="638"/>
      <c r="M56" s="638"/>
      <c r="N56" s="638"/>
      <c r="O56" s="638"/>
      <c r="P56" s="638"/>
      <c r="Q56" s="638"/>
      <c r="R56" s="638"/>
      <c r="S56" s="638"/>
      <c r="T56" s="638"/>
      <c r="U56" s="638"/>
      <c r="V56" s="638"/>
      <c r="W56" s="638"/>
      <c r="X56" s="638"/>
      <c r="Y56" s="638"/>
      <c r="Z56" s="638"/>
      <c r="AA56" s="639"/>
      <c r="AB56" s="479"/>
      <c r="AC56" s="480"/>
      <c r="AD56" s="481"/>
      <c r="AE56" s="497"/>
      <c r="AF56" s="498"/>
      <c r="AG56" s="498"/>
      <c r="AH56" s="498"/>
      <c r="AI56" s="498"/>
      <c r="AJ56" s="498"/>
      <c r="AK56" s="498"/>
      <c r="AL56" s="498"/>
      <c r="AM56" s="498"/>
      <c r="AN56" s="498"/>
      <c r="AO56" s="498"/>
      <c r="AP56" s="498"/>
      <c r="AQ56" s="498"/>
      <c r="AR56" s="498"/>
      <c r="AS56" s="498"/>
      <c r="AT56" s="498"/>
      <c r="AU56" s="498"/>
      <c r="AV56" s="498"/>
      <c r="AW56" s="498"/>
      <c r="AX56" s="498"/>
      <c r="AY56" s="498"/>
      <c r="AZ56" s="498"/>
      <c r="BA56" s="498"/>
      <c r="BB56" s="498"/>
      <c r="BC56" s="498"/>
      <c r="BD56" s="498"/>
      <c r="BE56" s="498"/>
      <c r="BF56" s="498"/>
      <c r="BG56" s="498"/>
      <c r="BH56" s="498"/>
      <c r="BI56" s="498"/>
      <c r="BJ56" s="498"/>
      <c r="BK56" s="498"/>
      <c r="BL56" s="498"/>
      <c r="BM56" s="498"/>
      <c r="BN56" s="498"/>
      <c r="BO56" s="499"/>
      <c r="BP56" s="505"/>
      <c r="BQ56" s="506"/>
      <c r="BR56" s="506"/>
      <c r="BS56" s="506"/>
      <c r="BT56" s="506"/>
      <c r="BU56" s="506"/>
      <c r="BV56" s="506"/>
      <c r="BW56" s="506"/>
      <c r="BX56" s="506"/>
      <c r="BY56" s="506"/>
      <c r="BZ56" s="506"/>
      <c r="CA56" s="506"/>
      <c r="CB56" s="506"/>
      <c r="CC56" s="506"/>
    </row>
    <row r="57" spans="1:81" ht="6" customHeight="1" x14ac:dyDescent="0.2">
      <c r="A57" s="479"/>
      <c r="B57" s="480"/>
      <c r="C57" s="481"/>
      <c r="D57" s="637"/>
      <c r="E57" s="638"/>
      <c r="F57" s="638"/>
      <c r="G57" s="638"/>
      <c r="H57" s="638"/>
      <c r="I57" s="638"/>
      <c r="J57" s="638"/>
      <c r="K57" s="638"/>
      <c r="L57" s="638"/>
      <c r="M57" s="638"/>
      <c r="N57" s="638"/>
      <c r="O57" s="638"/>
      <c r="P57" s="638"/>
      <c r="Q57" s="638"/>
      <c r="R57" s="638"/>
      <c r="S57" s="638"/>
      <c r="T57" s="638"/>
      <c r="U57" s="638"/>
      <c r="V57" s="638"/>
      <c r="W57" s="638"/>
      <c r="X57" s="638"/>
      <c r="Y57" s="638"/>
      <c r="Z57" s="638"/>
      <c r="AA57" s="639"/>
      <c r="AB57" s="479"/>
      <c r="AC57" s="480"/>
      <c r="AD57" s="481"/>
      <c r="AE57" s="497"/>
      <c r="AF57" s="498"/>
      <c r="AG57" s="498"/>
      <c r="AH57" s="498"/>
      <c r="AI57" s="498"/>
      <c r="AJ57" s="498"/>
      <c r="AK57" s="498"/>
      <c r="AL57" s="498"/>
      <c r="AM57" s="498"/>
      <c r="AN57" s="498"/>
      <c r="AO57" s="498"/>
      <c r="AP57" s="498"/>
      <c r="AQ57" s="498"/>
      <c r="AR57" s="498"/>
      <c r="AS57" s="498"/>
      <c r="AT57" s="498"/>
      <c r="AU57" s="498"/>
      <c r="AV57" s="498"/>
      <c r="AW57" s="498"/>
      <c r="AX57" s="498"/>
      <c r="AY57" s="498"/>
      <c r="AZ57" s="498"/>
      <c r="BA57" s="498"/>
      <c r="BB57" s="498"/>
      <c r="BC57" s="498"/>
      <c r="BD57" s="498"/>
      <c r="BE57" s="498"/>
      <c r="BF57" s="498"/>
      <c r="BG57" s="498"/>
      <c r="BH57" s="498"/>
      <c r="BI57" s="498"/>
      <c r="BJ57" s="498"/>
      <c r="BK57" s="498"/>
      <c r="BL57" s="498"/>
      <c r="BM57" s="498"/>
      <c r="BN57" s="498"/>
      <c r="BO57" s="499"/>
      <c r="BP57" s="505" t="s">
        <v>36</v>
      </c>
      <c r="BQ57" s="506"/>
      <c r="BR57" s="506"/>
      <c r="BS57" s="506"/>
      <c r="BT57" s="506"/>
      <c r="BU57" s="506"/>
      <c r="BV57" s="506"/>
      <c r="BW57" s="506"/>
      <c r="BX57" s="506"/>
      <c r="BY57" s="506"/>
      <c r="BZ57" s="506"/>
      <c r="CA57" s="506"/>
      <c r="CB57" s="506"/>
      <c r="CC57" s="506"/>
    </row>
    <row r="58" spans="1:81" ht="6" customHeight="1" x14ac:dyDescent="0.2">
      <c r="A58" s="482"/>
      <c r="B58" s="483"/>
      <c r="C58" s="484"/>
      <c r="D58" s="640"/>
      <c r="E58" s="641"/>
      <c r="F58" s="641"/>
      <c r="G58" s="641"/>
      <c r="H58" s="641"/>
      <c r="I58" s="641"/>
      <c r="J58" s="641"/>
      <c r="K58" s="641"/>
      <c r="L58" s="641"/>
      <c r="M58" s="641"/>
      <c r="N58" s="641"/>
      <c r="O58" s="641"/>
      <c r="P58" s="641"/>
      <c r="Q58" s="641"/>
      <c r="R58" s="641"/>
      <c r="S58" s="641"/>
      <c r="T58" s="641"/>
      <c r="U58" s="641"/>
      <c r="V58" s="641"/>
      <c r="W58" s="641"/>
      <c r="X58" s="641"/>
      <c r="Y58" s="641"/>
      <c r="Z58" s="641"/>
      <c r="AA58" s="642"/>
      <c r="AB58" s="482"/>
      <c r="AC58" s="483"/>
      <c r="AD58" s="484"/>
      <c r="AE58" s="500"/>
      <c r="AF58" s="501"/>
      <c r="AG58" s="501"/>
      <c r="AH58" s="501"/>
      <c r="AI58" s="501"/>
      <c r="AJ58" s="501"/>
      <c r="AK58" s="501"/>
      <c r="AL58" s="501"/>
      <c r="AM58" s="501"/>
      <c r="AN58" s="501"/>
      <c r="AO58" s="501"/>
      <c r="AP58" s="501"/>
      <c r="AQ58" s="501"/>
      <c r="AR58" s="501"/>
      <c r="AS58" s="501"/>
      <c r="AT58" s="501"/>
      <c r="AU58" s="501"/>
      <c r="AV58" s="501"/>
      <c r="AW58" s="501"/>
      <c r="AX58" s="501"/>
      <c r="AY58" s="501"/>
      <c r="AZ58" s="501"/>
      <c r="BA58" s="501"/>
      <c r="BB58" s="501"/>
      <c r="BC58" s="501"/>
      <c r="BD58" s="501"/>
      <c r="BE58" s="501"/>
      <c r="BF58" s="501"/>
      <c r="BG58" s="501"/>
      <c r="BH58" s="501"/>
      <c r="BI58" s="501"/>
      <c r="BJ58" s="501"/>
      <c r="BK58" s="501"/>
      <c r="BL58" s="501"/>
      <c r="BM58" s="501"/>
      <c r="BN58" s="501"/>
      <c r="BO58" s="502"/>
      <c r="BP58" s="505"/>
      <c r="BQ58" s="506"/>
      <c r="BR58" s="506"/>
      <c r="BS58" s="506"/>
      <c r="BT58" s="506"/>
      <c r="BU58" s="506"/>
      <c r="BV58" s="506"/>
      <c r="BW58" s="506"/>
      <c r="BX58" s="506"/>
      <c r="BY58" s="506"/>
      <c r="BZ58" s="506"/>
      <c r="CA58" s="506"/>
      <c r="CB58" s="506"/>
      <c r="CC58" s="506"/>
    </row>
    <row r="59" spans="1:81" ht="10.1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</row>
    <row r="60" spans="1:81" ht="15" customHeight="1" x14ac:dyDescent="0.2">
      <c r="A60" s="478" t="s">
        <v>37</v>
      </c>
      <c r="B60" s="478"/>
      <c r="C60" s="478"/>
      <c r="D60" s="54" t="s">
        <v>38</v>
      </c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</row>
    <row r="61" spans="1:81" ht="15" customHeight="1" x14ac:dyDescent="0.2">
      <c r="A61" s="478" t="s">
        <v>37</v>
      </c>
      <c r="B61" s="478"/>
      <c r="C61" s="478"/>
      <c r="D61" s="54" t="s">
        <v>39</v>
      </c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</row>
    <row r="62" spans="1:81" ht="15" customHeight="1" x14ac:dyDescent="0.2">
      <c r="A62" s="478" t="s">
        <v>37</v>
      </c>
      <c r="B62" s="478"/>
      <c r="C62" s="478"/>
      <c r="D62" s="54" t="s">
        <v>40</v>
      </c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</row>
    <row r="63" spans="1:81" ht="15" customHeight="1" x14ac:dyDescent="0.2">
      <c r="A63" s="54"/>
      <c r="B63" s="54"/>
      <c r="C63" s="54"/>
      <c r="D63" s="54" t="s">
        <v>41</v>
      </c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</row>
    <row r="64" spans="1:81" ht="15" customHeight="1" x14ac:dyDescent="0.2">
      <c r="A64" s="478" t="s">
        <v>37</v>
      </c>
      <c r="B64" s="478"/>
      <c r="C64" s="478"/>
      <c r="D64" s="54" t="s">
        <v>42</v>
      </c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</row>
    <row r="65" spans="1:81" ht="18.7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</row>
    <row r="66" spans="1:81" ht="18.75" customHeight="1" x14ac:dyDescent="0.2"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702"/>
      <c r="AC66" s="702"/>
      <c r="AD66" s="702"/>
      <c r="AE66" s="702"/>
      <c r="AF66" s="702"/>
      <c r="AG66" s="702"/>
      <c r="AH66" s="702"/>
      <c r="AI66" s="702"/>
      <c r="AJ66" s="702"/>
      <c r="AK66" s="702"/>
      <c r="AL66" s="702"/>
      <c r="AM66" s="702"/>
      <c r="AN66" s="702"/>
      <c r="AO66" s="702"/>
      <c r="AP66" s="702"/>
      <c r="AQ66" s="702"/>
      <c r="AR66" s="702"/>
      <c r="AS66" s="702"/>
      <c r="AT66" s="702"/>
      <c r="AU66" s="702"/>
      <c r="AV66" s="702"/>
      <c r="AW66" s="702"/>
      <c r="AX66" s="702"/>
      <c r="AY66" s="702"/>
      <c r="AZ66" s="702"/>
      <c r="BA66" s="702"/>
      <c r="BB66" s="702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</row>
    <row r="67" spans="1:81" ht="18.7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</row>
    <row r="69" spans="1:81" ht="14.25" customHeight="1" x14ac:dyDescent="0.2"/>
    <row r="70" spans="1:81" ht="14.25" customHeight="1" x14ac:dyDescent="0.2"/>
    <row r="71" spans="1:81" ht="14.25" customHeight="1" x14ac:dyDescent="0.2"/>
    <row r="72" spans="1:81" ht="14.25" customHeight="1" x14ac:dyDescent="0.2"/>
    <row r="73" spans="1:81" ht="14.25" customHeight="1" x14ac:dyDescent="0.2"/>
    <row r="74" spans="1:81" ht="14.25" customHeight="1" x14ac:dyDescent="0.2"/>
    <row r="75" spans="1:81" ht="14.25" customHeight="1" x14ac:dyDescent="0.2"/>
  </sheetData>
  <sheetProtection algorithmName="SHA-512" hashValue="uXByymLN5W9PAEtBtGB9esxcuEL2cbB4UQBLDEejnHrX7WvwecQHblSNtR5XwqNdY4HGgxYynT/SirJBu49V8g==" saltValue="eWna7UmV7MuaOH41bEASKA==" spinCount="100000" sheet="1" selectLockedCells="1"/>
  <mergeCells count="322">
    <mergeCell ref="A60:C60"/>
    <mergeCell ref="A61:C61"/>
    <mergeCell ref="A62:C62"/>
    <mergeCell ref="A64:C64"/>
    <mergeCell ref="AB66:BB66"/>
    <mergeCell ref="AV50:BB50"/>
    <mergeCell ref="A51:C58"/>
    <mergeCell ref="D51:AA58"/>
    <mergeCell ref="AB51:AD58"/>
    <mergeCell ref="AE51:BO58"/>
    <mergeCell ref="A46:C50"/>
    <mergeCell ref="BP52:CC54"/>
    <mergeCell ref="BP55:CC56"/>
    <mergeCell ref="BP57:CC58"/>
    <mergeCell ref="AV48:BA48"/>
    <mergeCell ref="E49:L49"/>
    <mergeCell ref="N49:T49"/>
    <mergeCell ref="U49:Z49"/>
    <mergeCell ref="AB49:BB49"/>
    <mergeCell ref="E50:L50"/>
    <mergeCell ref="N50:T50"/>
    <mergeCell ref="U50:Z50"/>
    <mergeCell ref="AB50:AN50"/>
    <mergeCell ref="AO50:AU50"/>
    <mergeCell ref="E48:L48"/>
    <mergeCell ref="N48:T48"/>
    <mergeCell ref="U48:Z48"/>
    <mergeCell ref="AB48:AD48"/>
    <mergeCell ref="AF48:AM48"/>
    <mergeCell ref="AO48:AU48"/>
    <mergeCell ref="N45:T45"/>
    <mergeCell ref="U45:Z45"/>
    <mergeCell ref="AF45:AM45"/>
    <mergeCell ref="AO45:AU45"/>
    <mergeCell ref="AV45:BA45"/>
    <mergeCell ref="E46:L46"/>
    <mergeCell ref="N46:T46"/>
    <mergeCell ref="U46:Z46"/>
    <mergeCell ref="AF46:AM46"/>
    <mergeCell ref="AV43:BA43"/>
    <mergeCell ref="BC43:CC47"/>
    <mergeCell ref="A44:M44"/>
    <mergeCell ref="N44:T44"/>
    <mergeCell ref="U44:AA44"/>
    <mergeCell ref="AF44:AM44"/>
    <mergeCell ref="AO44:AU44"/>
    <mergeCell ref="AV44:BA44"/>
    <mergeCell ref="A45:C45"/>
    <mergeCell ref="E45:L45"/>
    <mergeCell ref="A43:C43"/>
    <mergeCell ref="E43:L43"/>
    <mergeCell ref="N43:T43"/>
    <mergeCell ref="U43:Z43"/>
    <mergeCell ref="AF43:AM43"/>
    <mergeCell ref="AO43:AU43"/>
    <mergeCell ref="AO46:AU46"/>
    <mergeCell ref="AV46:BA46"/>
    <mergeCell ref="E47:L47"/>
    <mergeCell ref="N47:T47"/>
    <mergeCell ref="U47:Z47"/>
    <mergeCell ref="AF47:AM47"/>
    <mergeCell ref="AO47:AU47"/>
    <mergeCell ref="AV47:BA47"/>
    <mergeCell ref="BV41:CC41"/>
    <mergeCell ref="A42:C42"/>
    <mergeCell ref="E42:L42"/>
    <mergeCell ref="N42:T42"/>
    <mergeCell ref="U42:Z42"/>
    <mergeCell ref="AF42:AM42"/>
    <mergeCell ref="AO42:AU42"/>
    <mergeCell ref="AV42:BA42"/>
    <mergeCell ref="BC42:BP42"/>
    <mergeCell ref="BV42:CC42"/>
    <mergeCell ref="A39:C41"/>
    <mergeCell ref="E39:L39"/>
    <mergeCell ref="N39:T39"/>
    <mergeCell ref="U39:Z39"/>
    <mergeCell ref="AF39:AM39"/>
    <mergeCell ref="AO39:AU39"/>
    <mergeCell ref="AV39:BA39"/>
    <mergeCell ref="E41:L41"/>
    <mergeCell ref="N41:T41"/>
    <mergeCell ref="U41:Z41"/>
    <mergeCell ref="AF41:AM41"/>
    <mergeCell ref="AO41:AU41"/>
    <mergeCell ref="AV41:BA41"/>
    <mergeCell ref="BC41:BP41"/>
    <mergeCell ref="AV40:BA40"/>
    <mergeCell ref="BC40:BO40"/>
    <mergeCell ref="E37:L37"/>
    <mergeCell ref="N37:T37"/>
    <mergeCell ref="U37:Z37"/>
    <mergeCell ref="AB37:BB37"/>
    <mergeCell ref="BC37:BE37"/>
    <mergeCell ref="BG37:BN37"/>
    <mergeCell ref="E36:L36"/>
    <mergeCell ref="N36:T36"/>
    <mergeCell ref="U36:Z36"/>
    <mergeCell ref="AB36:AN36"/>
    <mergeCell ref="AT36:BB36"/>
    <mergeCell ref="BC36:BE36"/>
    <mergeCell ref="BG36:BN36"/>
    <mergeCell ref="BP37:BV37"/>
    <mergeCell ref="BW37:CB37"/>
    <mergeCell ref="E38:L38"/>
    <mergeCell ref="N38:T38"/>
    <mergeCell ref="U38:Z38"/>
    <mergeCell ref="AB38:AD47"/>
    <mergeCell ref="AF38:AM38"/>
    <mergeCell ref="AO38:AU38"/>
    <mergeCell ref="AV38:BA38"/>
    <mergeCell ref="BC38:BE38"/>
    <mergeCell ref="BG38:BN38"/>
    <mergeCell ref="BP38:BV38"/>
    <mergeCell ref="BW38:CB38"/>
    <mergeCell ref="BG39:BN39"/>
    <mergeCell ref="BP39:BV39"/>
    <mergeCell ref="BW39:CB39"/>
    <mergeCell ref="BP40:BV40"/>
    <mergeCell ref="BW40:CC40"/>
    <mergeCell ref="BC39:BE39"/>
    <mergeCell ref="E40:L40"/>
    <mergeCell ref="N40:T40"/>
    <mergeCell ref="U40:Z40"/>
    <mergeCell ref="AF40:AM40"/>
    <mergeCell ref="AO40:AU40"/>
    <mergeCell ref="BP36:BV36"/>
    <mergeCell ref="BW36:CB36"/>
    <mergeCell ref="AO34:AU34"/>
    <mergeCell ref="AV34:BA34"/>
    <mergeCell ref="BG34:BN34"/>
    <mergeCell ref="BP34:BV34"/>
    <mergeCell ref="BW34:CB34"/>
    <mergeCell ref="E35:L35"/>
    <mergeCell ref="N35:T35"/>
    <mergeCell ref="U35:Z35"/>
    <mergeCell ref="AB35:AN35"/>
    <mergeCell ref="AO35:AU35"/>
    <mergeCell ref="AV35:BB35"/>
    <mergeCell ref="BC35:BE35"/>
    <mergeCell ref="BG35:BN35"/>
    <mergeCell ref="BP35:BV35"/>
    <mergeCell ref="BW35:CB35"/>
    <mergeCell ref="AF33:AM33"/>
    <mergeCell ref="AO33:AU33"/>
    <mergeCell ref="BC31:BE32"/>
    <mergeCell ref="BG31:BN31"/>
    <mergeCell ref="BP31:BV31"/>
    <mergeCell ref="BW31:CB31"/>
    <mergeCell ref="E32:L32"/>
    <mergeCell ref="N32:T32"/>
    <mergeCell ref="U32:Z32"/>
    <mergeCell ref="AB32:AD33"/>
    <mergeCell ref="AF32:AM32"/>
    <mergeCell ref="AV33:BA33"/>
    <mergeCell ref="BC33:BE34"/>
    <mergeCell ref="BG33:BN33"/>
    <mergeCell ref="BP33:BV33"/>
    <mergeCell ref="BW33:CB33"/>
    <mergeCell ref="E34:L34"/>
    <mergeCell ref="N34:T34"/>
    <mergeCell ref="U34:Z34"/>
    <mergeCell ref="AB34:AD34"/>
    <mergeCell ref="AF34:AM34"/>
    <mergeCell ref="E33:L33"/>
    <mergeCell ref="N33:T33"/>
    <mergeCell ref="BW30:CB30"/>
    <mergeCell ref="A31:M31"/>
    <mergeCell ref="N31:T31"/>
    <mergeCell ref="U31:AA31"/>
    <mergeCell ref="AB31:AD31"/>
    <mergeCell ref="AF31:AM31"/>
    <mergeCell ref="AO31:AU31"/>
    <mergeCell ref="AV31:BA31"/>
    <mergeCell ref="AO32:AU32"/>
    <mergeCell ref="AV32:BA32"/>
    <mergeCell ref="BG32:BN32"/>
    <mergeCell ref="BP32:BV32"/>
    <mergeCell ref="BW32:CB32"/>
    <mergeCell ref="E30:L30"/>
    <mergeCell ref="N30:T30"/>
    <mergeCell ref="U30:Z30"/>
    <mergeCell ref="AF30:AM30"/>
    <mergeCell ref="AO30:AU30"/>
    <mergeCell ref="AV30:BA30"/>
    <mergeCell ref="BC30:BE30"/>
    <mergeCell ref="BG30:BN30"/>
    <mergeCell ref="BP30:BV30"/>
    <mergeCell ref="A32:C38"/>
    <mergeCell ref="U33:Z33"/>
    <mergeCell ref="A20:C26"/>
    <mergeCell ref="BW27:CB27"/>
    <mergeCell ref="A28:C28"/>
    <mergeCell ref="E28:L28"/>
    <mergeCell ref="N28:T28"/>
    <mergeCell ref="U28:Z28"/>
    <mergeCell ref="AB28:AD30"/>
    <mergeCell ref="AF28:AM28"/>
    <mergeCell ref="AO28:AU28"/>
    <mergeCell ref="AV28:BA28"/>
    <mergeCell ref="BG28:BN28"/>
    <mergeCell ref="BP28:BV28"/>
    <mergeCell ref="BW28:CB28"/>
    <mergeCell ref="A29:C29"/>
    <mergeCell ref="E29:L29"/>
    <mergeCell ref="N29:T29"/>
    <mergeCell ref="U29:Z29"/>
    <mergeCell ref="AF29:AM29"/>
    <mergeCell ref="AO29:AU29"/>
    <mergeCell ref="AV29:BA29"/>
    <mergeCell ref="BG29:BN29"/>
    <mergeCell ref="BP29:BV29"/>
    <mergeCell ref="BW29:CB29"/>
    <mergeCell ref="A30:C30"/>
    <mergeCell ref="A27:C27"/>
    <mergeCell ref="E27:L27"/>
    <mergeCell ref="N27:T27"/>
    <mergeCell ref="U27:Z27"/>
    <mergeCell ref="AF27:AM27"/>
    <mergeCell ref="AO27:AU27"/>
    <mergeCell ref="AV27:BA27"/>
    <mergeCell ref="BG27:BN27"/>
    <mergeCell ref="BP27:BV27"/>
    <mergeCell ref="BW25:CB25"/>
    <mergeCell ref="E26:L26"/>
    <mergeCell ref="N26:T26"/>
    <mergeCell ref="U26:Z26"/>
    <mergeCell ref="AF26:AM26"/>
    <mergeCell ref="AO26:AU26"/>
    <mergeCell ref="AV26:BA26"/>
    <mergeCell ref="BG26:BN26"/>
    <mergeCell ref="BP26:BV26"/>
    <mergeCell ref="BW26:CB26"/>
    <mergeCell ref="AO25:AU25"/>
    <mergeCell ref="AV25:BA25"/>
    <mergeCell ref="BC25:BE29"/>
    <mergeCell ref="BG25:BN25"/>
    <mergeCell ref="BP25:BV25"/>
    <mergeCell ref="BW23:CB23"/>
    <mergeCell ref="E24:L24"/>
    <mergeCell ref="N24:T24"/>
    <mergeCell ref="U24:Z24"/>
    <mergeCell ref="AF24:AM24"/>
    <mergeCell ref="AO24:AU24"/>
    <mergeCell ref="AV24:BA24"/>
    <mergeCell ref="BC24:BE24"/>
    <mergeCell ref="BG24:BN24"/>
    <mergeCell ref="BP24:BV24"/>
    <mergeCell ref="BW24:CB24"/>
    <mergeCell ref="E23:L23"/>
    <mergeCell ref="N23:T23"/>
    <mergeCell ref="U23:Z23"/>
    <mergeCell ref="AB23:AD27"/>
    <mergeCell ref="AF23:AM23"/>
    <mergeCell ref="AO23:AU23"/>
    <mergeCell ref="AV23:BA23"/>
    <mergeCell ref="BG23:BN23"/>
    <mergeCell ref="BP23:BV23"/>
    <mergeCell ref="E25:L25"/>
    <mergeCell ref="N25:T25"/>
    <mergeCell ref="U25:Z25"/>
    <mergeCell ref="AF25:AM25"/>
    <mergeCell ref="AO20:AU20"/>
    <mergeCell ref="BG21:BN21"/>
    <mergeCell ref="BP21:BV21"/>
    <mergeCell ref="BW21:CB21"/>
    <mergeCell ref="E22:L22"/>
    <mergeCell ref="N22:T22"/>
    <mergeCell ref="U22:Z22"/>
    <mergeCell ref="AF22:AM22"/>
    <mergeCell ref="AO22:AU22"/>
    <mergeCell ref="AV22:BA22"/>
    <mergeCell ref="BG22:BN22"/>
    <mergeCell ref="BP22:BV22"/>
    <mergeCell ref="BW22:CB22"/>
    <mergeCell ref="A19:AA19"/>
    <mergeCell ref="AB19:AD22"/>
    <mergeCell ref="AF19:AM19"/>
    <mergeCell ref="AO19:AU19"/>
    <mergeCell ref="AV19:BA19"/>
    <mergeCell ref="AV20:BA20"/>
    <mergeCell ref="BG20:BN20"/>
    <mergeCell ref="BP20:BV20"/>
    <mergeCell ref="BW20:CB20"/>
    <mergeCell ref="E21:L21"/>
    <mergeCell ref="N21:T21"/>
    <mergeCell ref="U21:Z21"/>
    <mergeCell ref="AF21:AM21"/>
    <mergeCell ref="AO21:AU21"/>
    <mergeCell ref="AV21:BA21"/>
    <mergeCell ref="BC21:BE23"/>
    <mergeCell ref="BC19:BE20"/>
    <mergeCell ref="BG19:BN19"/>
    <mergeCell ref="BP19:BV19"/>
    <mergeCell ref="BW19:CB19"/>
    <mergeCell ref="E20:L20"/>
    <mergeCell ref="N20:T20"/>
    <mergeCell ref="U20:Z20"/>
    <mergeCell ref="AF20:AM20"/>
    <mergeCell ref="A12:O13"/>
    <mergeCell ref="P12:AE13"/>
    <mergeCell ref="AF12:AT13"/>
    <mergeCell ref="AU12:AW14"/>
    <mergeCell ref="AX12:CC17"/>
    <mergeCell ref="A14:O17"/>
    <mergeCell ref="P14:AE17"/>
    <mergeCell ref="AF14:AT17"/>
    <mergeCell ref="AU15:AW17"/>
    <mergeCell ref="N1:BJ2"/>
    <mergeCell ref="BL1:BZ1"/>
    <mergeCell ref="BL2:CB2"/>
    <mergeCell ref="A4:I5"/>
    <mergeCell ref="J4:AO5"/>
    <mergeCell ref="AP4:BJ5"/>
    <mergeCell ref="BK4:BN7"/>
    <mergeCell ref="BO4:CC7"/>
    <mergeCell ref="A6:I11"/>
    <mergeCell ref="J6:AO11"/>
    <mergeCell ref="AP6:AT11"/>
    <mergeCell ref="AU6:BJ11"/>
    <mergeCell ref="BK8:BN11"/>
    <mergeCell ref="BO8:CC11"/>
  </mergeCells>
  <phoneticPr fontId="3"/>
  <conditionalFormatting sqref="A14:O17">
    <cfRule type="containsErrors" dxfId="3" priority="1">
      <formula>ISERROR(A14)</formula>
    </cfRule>
  </conditionalFormatting>
  <dataValidations count="1">
    <dataValidation type="whole" errorStyle="warning" allowBlank="1" showInputMessage="1" showErrorMessage="1" errorTitle="定数オーバー" error="定数オーバーです！！" sqref="U20:Z30 BW19:CB39 AV19:BA34 U32:Z43 AV38:BA48 U45:Z50" xr:uid="{B23524B5-F0FD-4E96-968B-9B492C38259B}">
      <formula1>0</formula1>
      <formula2>N19</formula2>
    </dataValidation>
  </dataValidations>
  <printOptions horizontalCentered="1"/>
  <pageMargins left="0.27559055118110237" right="0.23622047244094491" top="0.59055118110236227" bottom="0.19685039370078741" header="0.51181102362204722" footer="0.51181102362204722"/>
  <pageSetup paperSize="9" scale="92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D0E59B-6A69-4AD1-A345-CF2DAA809E2C}">
  <sheetPr codeName="Sheet14">
    <pageSetUpPr fitToPage="1"/>
  </sheetPr>
  <dimension ref="A1:CH74"/>
  <sheetViews>
    <sheetView showGridLines="0" view="pageBreakPreview" zoomScaleNormal="100" zoomScaleSheetLayoutView="100" workbookViewId="0">
      <selection activeCell="A6" sqref="A6:I11"/>
    </sheetView>
  </sheetViews>
  <sheetFormatPr defaultColWidth="9" defaultRowHeight="13" x14ac:dyDescent="0.2"/>
  <cols>
    <col min="1" max="11" width="1.26953125" style="3" customWidth="1"/>
    <col min="12" max="12" width="3.6328125" style="3" customWidth="1"/>
    <col min="13" max="26" width="1.26953125" style="3" customWidth="1"/>
    <col min="27" max="27" width="0.7265625" style="3" customWidth="1"/>
    <col min="28" max="38" width="1.26953125" style="3" customWidth="1"/>
    <col min="39" max="39" width="3.6328125" style="3" customWidth="1"/>
    <col min="40" max="53" width="1.26953125" style="3" customWidth="1"/>
    <col min="54" max="54" width="0.7265625" style="3" customWidth="1"/>
    <col min="55" max="65" width="1.26953125" style="3" customWidth="1"/>
    <col min="66" max="66" width="3.6328125" style="3" customWidth="1"/>
    <col min="67" max="80" width="1.26953125" style="3" customWidth="1"/>
    <col min="81" max="81" width="0.7265625" style="3" customWidth="1"/>
    <col min="82" max="16384" width="9" style="3"/>
  </cols>
  <sheetData>
    <row r="1" spans="1:81" ht="13.1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70" t="s">
        <v>73</v>
      </c>
      <c r="O1" s="270"/>
      <c r="P1" s="270"/>
      <c r="Q1" s="270"/>
      <c r="R1" s="270"/>
      <c r="S1" s="270"/>
      <c r="T1" s="270"/>
      <c r="U1" s="270"/>
      <c r="V1" s="270"/>
      <c r="W1" s="270"/>
      <c r="X1" s="270"/>
      <c r="Y1" s="270"/>
      <c r="Z1" s="270"/>
      <c r="AA1" s="270"/>
      <c r="AB1" s="270"/>
      <c r="AC1" s="270"/>
      <c r="AD1" s="270"/>
      <c r="AE1" s="270"/>
      <c r="AF1" s="270"/>
      <c r="AG1" s="270"/>
      <c r="AH1" s="270"/>
      <c r="AI1" s="270"/>
      <c r="AJ1" s="270"/>
      <c r="AK1" s="270"/>
      <c r="AL1" s="270"/>
      <c r="AM1" s="270"/>
      <c r="AN1" s="270"/>
      <c r="AO1" s="270"/>
      <c r="AP1" s="270"/>
      <c r="AQ1" s="270"/>
      <c r="AR1" s="270"/>
      <c r="AS1" s="270"/>
      <c r="AT1" s="270"/>
      <c r="AU1" s="270"/>
      <c r="AV1" s="270"/>
      <c r="AW1" s="270"/>
      <c r="AX1" s="270"/>
      <c r="AY1" s="270"/>
      <c r="AZ1" s="270"/>
      <c r="BA1" s="270"/>
      <c r="BB1" s="270"/>
      <c r="BC1" s="270"/>
      <c r="BD1" s="270"/>
      <c r="BE1" s="270"/>
      <c r="BF1" s="270"/>
      <c r="BG1" s="270"/>
      <c r="BH1" s="270"/>
      <c r="BI1" s="270"/>
      <c r="BJ1" s="270"/>
      <c r="BK1" s="1"/>
      <c r="BL1" s="272"/>
      <c r="BM1" s="272"/>
      <c r="BN1" s="272"/>
      <c r="BO1" s="272"/>
      <c r="BP1" s="272"/>
      <c r="BQ1" s="272"/>
      <c r="BR1" s="272"/>
      <c r="BS1" s="272"/>
      <c r="BT1" s="272"/>
      <c r="BU1" s="272"/>
      <c r="BV1" s="272"/>
      <c r="BW1" s="272"/>
      <c r="BX1" s="272"/>
      <c r="BY1" s="272"/>
      <c r="BZ1" s="272"/>
      <c r="CA1" s="1"/>
      <c r="CB1" s="1"/>
      <c r="CC1" s="1"/>
    </row>
    <row r="2" spans="1:81" ht="13.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271"/>
      <c r="O2" s="271"/>
      <c r="P2" s="271"/>
      <c r="Q2" s="271"/>
      <c r="R2" s="271"/>
      <c r="S2" s="271"/>
      <c r="T2" s="271"/>
      <c r="U2" s="271"/>
      <c r="V2" s="271"/>
      <c r="W2" s="271"/>
      <c r="X2" s="271"/>
      <c r="Y2" s="271"/>
      <c r="Z2" s="271"/>
      <c r="AA2" s="271"/>
      <c r="AB2" s="271"/>
      <c r="AC2" s="271"/>
      <c r="AD2" s="271"/>
      <c r="AE2" s="271"/>
      <c r="AF2" s="271"/>
      <c r="AG2" s="271"/>
      <c r="AH2" s="271"/>
      <c r="AI2" s="271"/>
      <c r="AJ2" s="271"/>
      <c r="AK2" s="271"/>
      <c r="AL2" s="271"/>
      <c r="AM2" s="271"/>
      <c r="AN2" s="271"/>
      <c r="AO2" s="271"/>
      <c r="AP2" s="271"/>
      <c r="AQ2" s="271"/>
      <c r="AR2" s="271"/>
      <c r="AS2" s="271"/>
      <c r="AT2" s="271"/>
      <c r="AU2" s="271"/>
      <c r="AV2" s="271"/>
      <c r="AW2" s="271"/>
      <c r="AX2" s="271"/>
      <c r="AY2" s="271"/>
      <c r="AZ2" s="271"/>
      <c r="BA2" s="271"/>
      <c r="BB2" s="271"/>
      <c r="BC2" s="271"/>
      <c r="BD2" s="271"/>
      <c r="BE2" s="271"/>
      <c r="BF2" s="271"/>
      <c r="BG2" s="271"/>
      <c r="BH2" s="271"/>
      <c r="BI2" s="271"/>
      <c r="BJ2" s="271"/>
      <c r="BK2" s="1"/>
      <c r="BL2" s="273">
        <v>46174</v>
      </c>
      <c r="BM2" s="274"/>
      <c r="BN2" s="274"/>
      <c r="BO2" s="274"/>
      <c r="BP2" s="274"/>
      <c r="BQ2" s="274"/>
      <c r="BR2" s="274"/>
      <c r="BS2" s="274"/>
      <c r="BT2" s="274"/>
      <c r="BU2" s="274"/>
      <c r="BV2" s="274"/>
      <c r="BW2" s="274"/>
      <c r="BX2" s="274"/>
      <c r="BY2" s="274"/>
      <c r="BZ2" s="274"/>
      <c r="CA2" s="274"/>
      <c r="CB2" s="274"/>
      <c r="CC2" s="1"/>
    </row>
    <row r="3" spans="1:81" ht="13.5" thickBot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</row>
    <row r="4" spans="1:81" ht="7.15" customHeight="1" x14ac:dyDescent="0.2">
      <c r="A4" s="275" t="s">
        <v>1</v>
      </c>
      <c r="B4" s="276"/>
      <c r="C4" s="276"/>
      <c r="D4" s="276"/>
      <c r="E4" s="276"/>
      <c r="F4" s="276"/>
      <c r="G4" s="276"/>
      <c r="H4" s="276"/>
      <c r="I4" s="277"/>
      <c r="J4" s="276" t="s">
        <v>2</v>
      </c>
      <c r="K4" s="276"/>
      <c r="L4" s="276"/>
      <c r="M4" s="276"/>
      <c r="N4" s="276"/>
      <c r="O4" s="276"/>
      <c r="P4" s="276"/>
      <c r="Q4" s="276"/>
      <c r="R4" s="276"/>
      <c r="S4" s="276"/>
      <c r="T4" s="276"/>
      <c r="U4" s="276"/>
      <c r="V4" s="276"/>
      <c r="W4" s="276"/>
      <c r="X4" s="276"/>
      <c r="Y4" s="276"/>
      <c r="Z4" s="276"/>
      <c r="AA4" s="276"/>
      <c r="AB4" s="276"/>
      <c r="AC4" s="276"/>
      <c r="AD4" s="276"/>
      <c r="AE4" s="276"/>
      <c r="AF4" s="276"/>
      <c r="AG4" s="276"/>
      <c r="AH4" s="276"/>
      <c r="AI4" s="276"/>
      <c r="AJ4" s="276"/>
      <c r="AK4" s="276"/>
      <c r="AL4" s="276"/>
      <c r="AM4" s="276"/>
      <c r="AN4" s="276"/>
      <c r="AO4" s="277"/>
      <c r="AP4" s="281" t="s">
        <v>3</v>
      </c>
      <c r="AQ4" s="276"/>
      <c r="AR4" s="276"/>
      <c r="AS4" s="276"/>
      <c r="AT4" s="276"/>
      <c r="AU4" s="276"/>
      <c r="AV4" s="276"/>
      <c r="AW4" s="276"/>
      <c r="AX4" s="276"/>
      <c r="AY4" s="276"/>
      <c r="AZ4" s="276"/>
      <c r="BA4" s="276"/>
      <c r="BB4" s="276"/>
      <c r="BC4" s="276"/>
      <c r="BD4" s="276"/>
      <c r="BE4" s="276"/>
      <c r="BF4" s="276"/>
      <c r="BG4" s="276"/>
      <c r="BH4" s="276"/>
      <c r="BI4" s="276"/>
      <c r="BJ4" s="277"/>
      <c r="BK4" s="283" t="s">
        <v>4</v>
      </c>
      <c r="BL4" s="283"/>
      <c r="BM4" s="283"/>
      <c r="BN4" s="284"/>
      <c r="BO4" s="289"/>
      <c r="BP4" s="290"/>
      <c r="BQ4" s="290"/>
      <c r="BR4" s="290"/>
      <c r="BS4" s="290"/>
      <c r="BT4" s="290"/>
      <c r="BU4" s="290"/>
      <c r="BV4" s="290"/>
      <c r="BW4" s="290"/>
      <c r="BX4" s="290"/>
      <c r="BY4" s="290"/>
      <c r="BZ4" s="290"/>
      <c r="CA4" s="290"/>
      <c r="CB4" s="290"/>
      <c r="CC4" s="291"/>
    </row>
    <row r="5" spans="1:81" ht="7.15" customHeight="1" x14ac:dyDescent="0.2">
      <c r="A5" s="278"/>
      <c r="B5" s="279"/>
      <c r="C5" s="279"/>
      <c r="D5" s="279"/>
      <c r="E5" s="279"/>
      <c r="F5" s="279"/>
      <c r="G5" s="279"/>
      <c r="H5" s="279"/>
      <c r="I5" s="280"/>
      <c r="J5" s="279"/>
      <c r="K5" s="279"/>
      <c r="L5" s="279"/>
      <c r="M5" s="279"/>
      <c r="N5" s="279"/>
      <c r="O5" s="279"/>
      <c r="P5" s="279"/>
      <c r="Q5" s="279"/>
      <c r="R5" s="279"/>
      <c r="S5" s="279"/>
      <c r="T5" s="279"/>
      <c r="U5" s="279"/>
      <c r="V5" s="279"/>
      <c r="W5" s="279"/>
      <c r="X5" s="279"/>
      <c r="Y5" s="279"/>
      <c r="Z5" s="279"/>
      <c r="AA5" s="279"/>
      <c r="AB5" s="279"/>
      <c r="AC5" s="279"/>
      <c r="AD5" s="279"/>
      <c r="AE5" s="279"/>
      <c r="AF5" s="279"/>
      <c r="AG5" s="279"/>
      <c r="AH5" s="279"/>
      <c r="AI5" s="279"/>
      <c r="AJ5" s="279"/>
      <c r="AK5" s="279"/>
      <c r="AL5" s="279"/>
      <c r="AM5" s="279"/>
      <c r="AN5" s="279"/>
      <c r="AO5" s="280"/>
      <c r="AP5" s="282"/>
      <c r="AQ5" s="279"/>
      <c r="AR5" s="279"/>
      <c r="AS5" s="279"/>
      <c r="AT5" s="279"/>
      <c r="AU5" s="279"/>
      <c r="AV5" s="279"/>
      <c r="AW5" s="279"/>
      <c r="AX5" s="279"/>
      <c r="AY5" s="279"/>
      <c r="AZ5" s="279"/>
      <c r="BA5" s="279"/>
      <c r="BB5" s="279"/>
      <c r="BC5" s="279"/>
      <c r="BD5" s="279"/>
      <c r="BE5" s="279"/>
      <c r="BF5" s="279"/>
      <c r="BG5" s="279"/>
      <c r="BH5" s="279"/>
      <c r="BI5" s="279"/>
      <c r="BJ5" s="280"/>
      <c r="BK5" s="285"/>
      <c r="BL5" s="285"/>
      <c r="BM5" s="285"/>
      <c r="BN5" s="286"/>
      <c r="BO5" s="292"/>
      <c r="BP5" s="293"/>
      <c r="BQ5" s="293"/>
      <c r="BR5" s="293"/>
      <c r="BS5" s="293"/>
      <c r="BT5" s="293"/>
      <c r="BU5" s="293"/>
      <c r="BV5" s="293"/>
      <c r="BW5" s="293"/>
      <c r="BX5" s="293"/>
      <c r="BY5" s="293"/>
      <c r="BZ5" s="293"/>
      <c r="CA5" s="293"/>
      <c r="CB5" s="293"/>
      <c r="CC5" s="294"/>
    </row>
    <row r="6" spans="1:81" ht="7.15" customHeight="1" x14ac:dyDescent="0.2">
      <c r="A6" s="298"/>
      <c r="B6" s="299"/>
      <c r="C6" s="299"/>
      <c r="D6" s="299"/>
      <c r="E6" s="299"/>
      <c r="F6" s="299"/>
      <c r="G6" s="299"/>
      <c r="H6" s="299"/>
      <c r="I6" s="300"/>
      <c r="J6" s="307"/>
      <c r="K6" s="307"/>
      <c r="L6" s="307"/>
      <c r="M6" s="307"/>
      <c r="N6" s="307"/>
      <c r="O6" s="307"/>
      <c r="P6" s="307"/>
      <c r="Q6" s="307"/>
      <c r="R6" s="307"/>
      <c r="S6" s="307"/>
      <c r="T6" s="307"/>
      <c r="U6" s="307"/>
      <c r="V6" s="307"/>
      <c r="W6" s="307"/>
      <c r="X6" s="307"/>
      <c r="Y6" s="307"/>
      <c r="Z6" s="307"/>
      <c r="AA6" s="307"/>
      <c r="AB6" s="307"/>
      <c r="AC6" s="307"/>
      <c r="AD6" s="307"/>
      <c r="AE6" s="307"/>
      <c r="AF6" s="307"/>
      <c r="AG6" s="307"/>
      <c r="AH6" s="307"/>
      <c r="AI6" s="307"/>
      <c r="AJ6" s="307"/>
      <c r="AK6" s="307"/>
      <c r="AL6" s="307"/>
      <c r="AM6" s="307"/>
      <c r="AN6" s="307"/>
      <c r="AO6" s="308"/>
      <c r="AP6" s="313"/>
      <c r="AQ6" s="314"/>
      <c r="AR6" s="314"/>
      <c r="AS6" s="314"/>
      <c r="AT6" s="314"/>
      <c r="AU6" s="315"/>
      <c r="AV6" s="316"/>
      <c r="AW6" s="316"/>
      <c r="AX6" s="316"/>
      <c r="AY6" s="316"/>
      <c r="AZ6" s="316"/>
      <c r="BA6" s="316"/>
      <c r="BB6" s="316"/>
      <c r="BC6" s="316"/>
      <c r="BD6" s="316"/>
      <c r="BE6" s="316"/>
      <c r="BF6" s="316"/>
      <c r="BG6" s="316"/>
      <c r="BH6" s="316"/>
      <c r="BI6" s="316"/>
      <c r="BJ6" s="317"/>
      <c r="BK6" s="285"/>
      <c r="BL6" s="285"/>
      <c r="BM6" s="285"/>
      <c r="BN6" s="286"/>
      <c r="BO6" s="292"/>
      <c r="BP6" s="293"/>
      <c r="BQ6" s="293"/>
      <c r="BR6" s="293"/>
      <c r="BS6" s="293"/>
      <c r="BT6" s="293"/>
      <c r="BU6" s="293"/>
      <c r="BV6" s="293"/>
      <c r="BW6" s="293"/>
      <c r="BX6" s="293"/>
      <c r="BY6" s="293"/>
      <c r="BZ6" s="293"/>
      <c r="CA6" s="293"/>
      <c r="CB6" s="293"/>
      <c r="CC6" s="294"/>
    </row>
    <row r="7" spans="1:81" ht="7.15" customHeight="1" x14ac:dyDescent="0.2">
      <c r="A7" s="301"/>
      <c r="B7" s="302"/>
      <c r="C7" s="302"/>
      <c r="D7" s="302"/>
      <c r="E7" s="302"/>
      <c r="F7" s="302"/>
      <c r="G7" s="302"/>
      <c r="H7" s="302"/>
      <c r="I7" s="303"/>
      <c r="J7" s="309"/>
      <c r="K7" s="309"/>
      <c r="L7" s="309"/>
      <c r="M7" s="309"/>
      <c r="N7" s="309"/>
      <c r="O7" s="309"/>
      <c r="P7" s="309"/>
      <c r="Q7" s="309"/>
      <c r="R7" s="309"/>
      <c r="S7" s="309"/>
      <c r="T7" s="309"/>
      <c r="U7" s="309"/>
      <c r="V7" s="309"/>
      <c r="W7" s="309"/>
      <c r="X7" s="309"/>
      <c r="Y7" s="309"/>
      <c r="Z7" s="309"/>
      <c r="AA7" s="309"/>
      <c r="AB7" s="309"/>
      <c r="AC7" s="309"/>
      <c r="AD7" s="309"/>
      <c r="AE7" s="309"/>
      <c r="AF7" s="309"/>
      <c r="AG7" s="309"/>
      <c r="AH7" s="309"/>
      <c r="AI7" s="309"/>
      <c r="AJ7" s="309"/>
      <c r="AK7" s="309"/>
      <c r="AL7" s="309"/>
      <c r="AM7" s="309"/>
      <c r="AN7" s="309"/>
      <c r="AO7" s="310"/>
      <c r="AP7" s="292"/>
      <c r="AQ7" s="293"/>
      <c r="AR7" s="293"/>
      <c r="AS7" s="293"/>
      <c r="AT7" s="293"/>
      <c r="AU7" s="318"/>
      <c r="AV7" s="318"/>
      <c r="AW7" s="318"/>
      <c r="AX7" s="318"/>
      <c r="AY7" s="318"/>
      <c r="AZ7" s="318"/>
      <c r="BA7" s="318"/>
      <c r="BB7" s="318"/>
      <c r="BC7" s="318"/>
      <c r="BD7" s="318"/>
      <c r="BE7" s="318"/>
      <c r="BF7" s="318"/>
      <c r="BG7" s="318"/>
      <c r="BH7" s="318"/>
      <c r="BI7" s="318"/>
      <c r="BJ7" s="319"/>
      <c r="BK7" s="287"/>
      <c r="BL7" s="287"/>
      <c r="BM7" s="287"/>
      <c r="BN7" s="288"/>
      <c r="BO7" s="295"/>
      <c r="BP7" s="296"/>
      <c r="BQ7" s="296"/>
      <c r="BR7" s="296"/>
      <c r="BS7" s="296"/>
      <c r="BT7" s="296"/>
      <c r="BU7" s="296"/>
      <c r="BV7" s="296"/>
      <c r="BW7" s="296"/>
      <c r="BX7" s="296"/>
      <c r="BY7" s="296"/>
      <c r="BZ7" s="296"/>
      <c r="CA7" s="296"/>
      <c r="CB7" s="296"/>
      <c r="CC7" s="297"/>
    </row>
    <row r="8" spans="1:81" ht="7.15" customHeight="1" x14ac:dyDescent="0.2">
      <c r="A8" s="301"/>
      <c r="B8" s="302"/>
      <c r="C8" s="302"/>
      <c r="D8" s="302"/>
      <c r="E8" s="302"/>
      <c r="F8" s="302"/>
      <c r="G8" s="302"/>
      <c r="H8" s="302"/>
      <c r="I8" s="303"/>
      <c r="J8" s="309"/>
      <c r="K8" s="309"/>
      <c r="L8" s="309"/>
      <c r="M8" s="309"/>
      <c r="N8" s="309"/>
      <c r="O8" s="309"/>
      <c r="P8" s="309"/>
      <c r="Q8" s="309"/>
      <c r="R8" s="309"/>
      <c r="S8" s="309"/>
      <c r="T8" s="309"/>
      <c r="U8" s="309"/>
      <c r="V8" s="309"/>
      <c r="W8" s="309"/>
      <c r="X8" s="309"/>
      <c r="Y8" s="309"/>
      <c r="Z8" s="309"/>
      <c r="AA8" s="309"/>
      <c r="AB8" s="309"/>
      <c r="AC8" s="309"/>
      <c r="AD8" s="309"/>
      <c r="AE8" s="309"/>
      <c r="AF8" s="309"/>
      <c r="AG8" s="309"/>
      <c r="AH8" s="309"/>
      <c r="AI8" s="309"/>
      <c r="AJ8" s="309"/>
      <c r="AK8" s="309"/>
      <c r="AL8" s="309"/>
      <c r="AM8" s="309"/>
      <c r="AN8" s="309"/>
      <c r="AO8" s="310"/>
      <c r="AP8" s="292"/>
      <c r="AQ8" s="293"/>
      <c r="AR8" s="293"/>
      <c r="AS8" s="293"/>
      <c r="AT8" s="293"/>
      <c r="AU8" s="318"/>
      <c r="AV8" s="318"/>
      <c r="AW8" s="318"/>
      <c r="AX8" s="318"/>
      <c r="AY8" s="318"/>
      <c r="AZ8" s="318"/>
      <c r="BA8" s="318"/>
      <c r="BB8" s="318"/>
      <c r="BC8" s="318"/>
      <c r="BD8" s="318"/>
      <c r="BE8" s="318"/>
      <c r="BF8" s="318"/>
      <c r="BG8" s="318"/>
      <c r="BH8" s="318"/>
      <c r="BI8" s="318"/>
      <c r="BJ8" s="319"/>
      <c r="BK8" s="322" t="s">
        <v>5</v>
      </c>
      <c r="BL8" s="322"/>
      <c r="BM8" s="322"/>
      <c r="BN8" s="323"/>
      <c r="BO8" s="313"/>
      <c r="BP8" s="324"/>
      <c r="BQ8" s="324"/>
      <c r="BR8" s="324"/>
      <c r="BS8" s="324"/>
      <c r="BT8" s="324"/>
      <c r="BU8" s="324"/>
      <c r="BV8" s="324"/>
      <c r="BW8" s="324"/>
      <c r="BX8" s="324"/>
      <c r="BY8" s="324"/>
      <c r="BZ8" s="324"/>
      <c r="CA8" s="324"/>
      <c r="CB8" s="324"/>
      <c r="CC8" s="325"/>
    </row>
    <row r="9" spans="1:81" ht="7.15" customHeight="1" x14ac:dyDescent="0.2">
      <c r="A9" s="301"/>
      <c r="B9" s="302"/>
      <c r="C9" s="302"/>
      <c r="D9" s="302"/>
      <c r="E9" s="302"/>
      <c r="F9" s="302"/>
      <c r="G9" s="302"/>
      <c r="H9" s="302"/>
      <c r="I9" s="303"/>
      <c r="J9" s="309"/>
      <c r="K9" s="309"/>
      <c r="L9" s="309"/>
      <c r="M9" s="309"/>
      <c r="N9" s="309"/>
      <c r="O9" s="309"/>
      <c r="P9" s="309"/>
      <c r="Q9" s="309"/>
      <c r="R9" s="309"/>
      <c r="S9" s="309"/>
      <c r="T9" s="309"/>
      <c r="U9" s="309"/>
      <c r="V9" s="309"/>
      <c r="W9" s="309"/>
      <c r="X9" s="309"/>
      <c r="Y9" s="309"/>
      <c r="Z9" s="309"/>
      <c r="AA9" s="309"/>
      <c r="AB9" s="309"/>
      <c r="AC9" s="309"/>
      <c r="AD9" s="309"/>
      <c r="AE9" s="309"/>
      <c r="AF9" s="309"/>
      <c r="AG9" s="309"/>
      <c r="AH9" s="309"/>
      <c r="AI9" s="309"/>
      <c r="AJ9" s="309"/>
      <c r="AK9" s="309"/>
      <c r="AL9" s="309"/>
      <c r="AM9" s="309"/>
      <c r="AN9" s="309"/>
      <c r="AO9" s="310"/>
      <c r="AP9" s="292"/>
      <c r="AQ9" s="293"/>
      <c r="AR9" s="293"/>
      <c r="AS9" s="293"/>
      <c r="AT9" s="293"/>
      <c r="AU9" s="318"/>
      <c r="AV9" s="318"/>
      <c r="AW9" s="318"/>
      <c r="AX9" s="318"/>
      <c r="AY9" s="318"/>
      <c r="AZ9" s="318"/>
      <c r="BA9" s="318"/>
      <c r="BB9" s="318"/>
      <c r="BC9" s="318"/>
      <c r="BD9" s="318"/>
      <c r="BE9" s="318"/>
      <c r="BF9" s="318"/>
      <c r="BG9" s="318"/>
      <c r="BH9" s="318"/>
      <c r="BI9" s="318"/>
      <c r="BJ9" s="319"/>
      <c r="BK9" s="285"/>
      <c r="BL9" s="285"/>
      <c r="BM9" s="285"/>
      <c r="BN9" s="286"/>
      <c r="BO9" s="326"/>
      <c r="BP9" s="327"/>
      <c r="BQ9" s="327"/>
      <c r="BR9" s="327"/>
      <c r="BS9" s="327"/>
      <c r="BT9" s="327"/>
      <c r="BU9" s="327"/>
      <c r="BV9" s="327"/>
      <c r="BW9" s="327"/>
      <c r="BX9" s="327"/>
      <c r="BY9" s="327"/>
      <c r="BZ9" s="327"/>
      <c r="CA9" s="327"/>
      <c r="CB9" s="327"/>
      <c r="CC9" s="328"/>
    </row>
    <row r="10" spans="1:81" ht="7.15" customHeight="1" x14ac:dyDescent="0.2">
      <c r="A10" s="301"/>
      <c r="B10" s="302"/>
      <c r="C10" s="302"/>
      <c r="D10" s="302"/>
      <c r="E10" s="302"/>
      <c r="F10" s="302"/>
      <c r="G10" s="302"/>
      <c r="H10" s="302"/>
      <c r="I10" s="303"/>
      <c r="J10" s="309"/>
      <c r="K10" s="309"/>
      <c r="L10" s="309"/>
      <c r="M10" s="309"/>
      <c r="N10" s="309"/>
      <c r="O10" s="309"/>
      <c r="P10" s="309"/>
      <c r="Q10" s="309"/>
      <c r="R10" s="309"/>
      <c r="S10" s="309"/>
      <c r="T10" s="309"/>
      <c r="U10" s="309"/>
      <c r="V10" s="309"/>
      <c r="W10" s="309"/>
      <c r="X10" s="309"/>
      <c r="Y10" s="309"/>
      <c r="Z10" s="309"/>
      <c r="AA10" s="309"/>
      <c r="AB10" s="309"/>
      <c r="AC10" s="309"/>
      <c r="AD10" s="309"/>
      <c r="AE10" s="309"/>
      <c r="AF10" s="309"/>
      <c r="AG10" s="309"/>
      <c r="AH10" s="309"/>
      <c r="AI10" s="309"/>
      <c r="AJ10" s="309"/>
      <c r="AK10" s="309"/>
      <c r="AL10" s="309"/>
      <c r="AM10" s="309"/>
      <c r="AN10" s="309"/>
      <c r="AO10" s="310"/>
      <c r="AP10" s="292"/>
      <c r="AQ10" s="293"/>
      <c r="AR10" s="293"/>
      <c r="AS10" s="293"/>
      <c r="AT10" s="293"/>
      <c r="AU10" s="318"/>
      <c r="AV10" s="318"/>
      <c r="AW10" s="318"/>
      <c r="AX10" s="318"/>
      <c r="AY10" s="318"/>
      <c r="AZ10" s="318"/>
      <c r="BA10" s="318"/>
      <c r="BB10" s="318"/>
      <c r="BC10" s="318"/>
      <c r="BD10" s="318"/>
      <c r="BE10" s="318"/>
      <c r="BF10" s="318"/>
      <c r="BG10" s="318"/>
      <c r="BH10" s="318"/>
      <c r="BI10" s="318"/>
      <c r="BJ10" s="319"/>
      <c r="BK10" s="285"/>
      <c r="BL10" s="285"/>
      <c r="BM10" s="285"/>
      <c r="BN10" s="286"/>
      <c r="BO10" s="326"/>
      <c r="BP10" s="327"/>
      <c r="BQ10" s="327"/>
      <c r="BR10" s="327"/>
      <c r="BS10" s="327"/>
      <c r="BT10" s="327"/>
      <c r="BU10" s="327"/>
      <c r="BV10" s="327"/>
      <c r="BW10" s="327"/>
      <c r="BX10" s="327"/>
      <c r="BY10" s="327"/>
      <c r="BZ10" s="327"/>
      <c r="CA10" s="327"/>
      <c r="CB10" s="327"/>
      <c r="CC10" s="328"/>
    </row>
    <row r="11" spans="1:81" ht="7.15" customHeight="1" x14ac:dyDescent="0.2">
      <c r="A11" s="304"/>
      <c r="B11" s="305"/>
      <c r="C11" s="305"/>
      <c r="D11" s="305"/>
      <c r="E11" s="305"/>
      <c r="F11" s="305"/>
      <c r="G11" s="305"/>
      <c r="H11" s="305"/>
      <c r="I11" s="306"/>
      <c r="J11" s="311"/>
      <c r="K11" s="311"/>
      <c r="L11" s="311"/>
      <c r="M11" s="311"/>
      <c r="N11" s="311"/>
      <c r="O11" s="311"/>
      <c r="P11" s="311"/>
      <c r="Q11" s="311"/>
      <c r="R11" s="311"/>
      <c r="S11" s="311"/>
      <c r="T11" s="311"/>
      <c r="U11" s="311"/>
      <c r="V11" s="311"/>
      <c r="W11" s="311"/>
      <c r="X11" s="311"/>
      <c r="Y11" s="311"/>
      <c r="Z11" s="311"/>
      <c r="AA11" s="311"/>
      <c r="AB11" s="311"/>
      <c r="AC11" s="311"/>
      <c r="AD11" s="311"/>
      <c r="AE11" s="311"/>
      <c r="AF11" s="311"/>
      <c r="AG11" s="311"/>
      <c r="AH11" s="311"/>
      <c r="AI11" s="311"/>
      <c r="AJ11" s="311"/>
      <c r="AK11" s="311"/>
      <c r="AL11" s="311"/>
      <c r="AM11" s="311"/>
      <c r="AN11" s="311"/>
      <c r="AO11" s="312"/>
      <c r="AP11" s="295"/>
      <c r="AQ11" s="296"/>
      <c r="AR11" s="296"/>
      <c r="AS11" s="296"/>
      <c r="AT11" s="296"/>
      <c r="AU11" s="320"/>
      <c r="AV11" s="320"/>
      <c r="AW11" s="320"/>
      <c r="AX11" s="320"/>
      <c r="AY11" s="320"/>
      <c r="AZ11" s="320"/>
      <c r="BA11" s="320"/>
      <c r="BB11" s="320"/>
      <c r="BC11" s="320"/>
      <c r="BD11" s="320"/>
      <c r="BE11" s="320"/>
      <c r="BF11" s="320"/>
      <c r="BG11" s="320"/>
      <c r="BH11" s="320"/>
      <c r="BI11" s="320"/>
      <c r="BJ11" s="321"/>
      <c r="BK11" s="287"/>
      <c r="BL11" s="287"/>
      <c r="BM11" s="287"/>
      <c r="BN11" s="288"/>
      <c r="BO11" s="329"/>
      <c r="BP11" s="330"/>
      <c r="BQ11" s="330"/>
      <c r="BR11" s="330"/>
      <c r="BS11" s="330"/>
      <c r="BT11" s="330"/>
      <c r="BU11" s="330"/>
      <c r="BV11" s="330"/>
      <c r="BW11" s="330"/>
      <c r="BX11" s="330"/>
      <c r="BY11" s="330"/>
      <c r="BZ11" s="330"/>
      <c r="CA11" s="330"/>
      <c r="CB11" s="330"/>
      <c r="CC11" s="331"/>
    </row>
    <row r="12" spans="1:81" ht="7.4" customHeight="1" x14ac:dyDescent="0.2">
      <c r="A12" s="332" t="s">
        <v>6</v>
      </c>
      <c r="B12" s="333"/>
      <c r="C12" s="333"/>
      <c r="D12" s="333"/>
      <c r="E12" s="333"/>
      <c r="F12" s="333"/>
      <c r="G12" s="333"/>
      <c r="H12" s="333"/>
      <c r="I12" s="333"/>
      <c r="J12" s="333"/>
      <c r="K12" s="333"/>
      <c r="L12" s="333"/>
      <c r="M12" s="333"/>
      <c r="N12" s="333"/>
      <c r="O12" s="333"/>
      <c r="P12" s="334" t="s">
        <v>74</v>
      </c>
      <c r="Q12" s="334"/>
      <c r="R12" s="334"/>
      <c r="S12" s="334"/>
      <c r="T12" s="334"/>
      <c r="U12" s="334"/>
      <c r="V12" s="334"/>
      <c r="W12" s="334"/>
      <c r="X12" s="334"/>
      <c r="Y12" s="334"/>
      <c r="Z12" s="334"/>
      <c r="AA12" s="334"/>
      <c r="AB12" s="334"/>
      <c r="AC12" s="334"/>
      <c r="AD12" s="334"/>
      <c r="AE12" s="334"/>
      <c r="AF12" s="333" t="s">
        <v>8</v>
      </c>
      <c r="AG12" s="333"/>
      <c r="AH12" s="333"/>
      <c r="AI12" s="333"/>
      <c r="AJ12" s="333"/>
      <c r="AK12" s="333"/>
      <c r="AL12" s="333"/>
      <c r="AM12" s="333"/>
      <c r="AN12" s="333"/>
      <c r="AO12" s="333"/>
      <c r="AP12" s="333"/>
      <c r="AQ12" s="333"/>
      <c r="AR12" s="333"/>
      <c r="AS12" s="333"/>
      <c r="AT12" s="333"/>
      <c r="AU12" s="335" t="s">
        <v>9</v>
      </c>
      <c r="AV12" s="336"/>
      <c r="AW12" s="337"/>
      <c r="AX12" s="341"/>
      <c r="AY12" s="342"/>
      <c r="AZ12" s="342"/>
      <c r="BA12" s="342"/>
      <c r="BB12" s="342"/>
      <c r="BC12" s="342"/>
      <c r="BD12" s="342"/>
      <c r="BE12" s="342"/>
      <c r="BF12" s="342"/>
      <c r="BG12" s="342"/>
      <c r="BH12" s="342"/>
      <c r="BI12" s="342"/>
      <c r="BJ12" s="342"/>
      <c r="BK12" s="342"/>
      <c r="BL12" s="342"/>
      <c r="BM12" s="342"/>
      <c r="BN12" s="342"/>
      <c r="BO12" s="342"/>
      <c r="BP12" s="342"/>
      <c r="BQ12" s="342"/>
      <c r="BR12" s="342"/>
      <c r="BS12" s="342"/>
      <c r="BT12" s="342"/>
      <c r="BU12" s="342"/>
      <c r="BV12" s="342"/>
      <c r="BW12" s="342"/>
      <c r="BX12" s="342"/>
      <c r="BY12" s="342"/>
      <c r="BZ12" s="342"/>
      <c r="CA12" s="342"/>
      <c r="CB12" s="342"/>
      <c r="CC12" s="343"/>
    </row>
    <row r="13" spans="1:81" ht="7.4" customHeight="1" x14ac:dyDescent="0.2">
      <c r="A13" s="332"/>
      <c r="B13" s="333"/>
      <c r="C13" s="333"/>
      <c r="D13" s="333"/>
      <c r="E13" s="333"/>
      <c r="F13" s="333"/>
      <c r="G13" s="333"/>
      <c r="H13" s="333"/>
      <c r="I13" s="333"/>
      <c r="J13" s="333"/>
      <c r="K13" s="333"/>
      <c r="L13" s="333"/>
      <c r="M13" s="333"/>
      <c r="N13" s="333"/>
      <c r="O13" s="333"/>
      <c r="P13" s="334"/>
      <c r="Q13" s="334"/>
      <c r="R13" s="334"/>
      <c r="S13" s="334"/>
      <c r="T13" s="334"/>
      <c r="U13" s="334"/>
      <c r="V13" s="334"/>
      <c r="W13" s="334"/>
      <c r="X13" s="334"/>
      <c r="Y13" s="334"/>
      <c r="Z13" s="334"/>
      <c r="AA13" s="334"/>
      <c r="AB13" s="334"/>
      <c r="AC13" s="334"/>
      <c r="AD13" s="334"/>
      <c r="AE13" s="334"/>
      <c r="AF13" s="333"/>
      <c r="AG13" s="333"/>
      <c r="AH13" s="333"/>
      <c r="AI13" s="333"/>
      <c r="AJ13" s="333"/>
      <c r="AK13" s="333"/>
      <c r="AL13" s="333"/>
      <c r="AM13" s="333"/>
      <c r="AN13" s="333"/>
      <c r="AO13" s="333"/>
      <c r="AP13" s="333"/>
      <c r="AQ13" s="333"/>
      <c r="AR13" s="333"/>
      <c r="AS13" s="333"/>
      <c r="AT13" s="333"/>
      <c r="AU13" s="338"/>
      <c r="AV13" s="339"/>
      <c r="AW13" s="340"/>
      <c r="AX13" s="344"/>
      <c r="AY13" s="345"/>
      <c r="AZ13" s="345"/>
      <c r="BA13" s="345"/>
      <c r="BB13" s="345"/>
      <c r="BC13" s="345"/>
      <c r="BD13" s="345"/>
      <c r="BE13" s="345"/>
      <c r="BF13" s="345"/>
      <c r="BG13" s="345"/>
      <c r="BH13" s="345"/>
      <c r="BI13" s="345"/>
      <c r="BJ13" s="345"/>
      <c r="BK13" s="345"/>
      <c r="BL13" s="345"/>
      <c r="BM13" s="345"/>
      <c r="BN13" s="345"/>
      <c r="BO13" s="345"/>
      <c r="BP13" s="345"/>
      <c r="BQ13" s="345"/>
      <c r="BR13" s="345"/>
      <c r="BS13" s="345"/>
      <c r="BT13" s="345"/>
      <c r="BU13" s="345"/>
      <c r="BV13" s="345"/>
      <c r="BW13" s="345"/>
      <c r="BX13" s="345"/>
      <c r="BY13" s="345"/>
      <c r="BZ13" s="345"/>
      <c r="CA13" s="345"/>
      <c r="CB13" s="345"/>
      <c r="CC13" s="346"/>
    </row>
    <row r="14" spans="1:81" ht="9" customHeight="1" x14ac:dyDescent="0.2">
      <c r="A14" s="350">
        <f>SUM(Ａ:Ｄ!P14:AE17)</f>
        <v>0</v>
      </c>
      <c r="B14" s="351"/>
      <c r="C14" s="351"/>
      <c r="D14" s="351"/>
      <c r="E14" s="351"/>
      <c r="F14" s="351"/>
      <c r="G14" s="351"/>
      <c r="H14" s="351"/>
      <c r="I14" s="351"/>
      <c r="J14" s="351"/>
      <c r="K14" s="351"/>
      <c r="L14" s="351"/>
      <c r="M14" s="351"/>
      <c r="N14" s="351"/>
      <c r="O14" s="351"/>
      <c r="P14" s="354">
        <f>SUM(U36,AV22,AV35,BW22,BW34,BW46,BW54)</f>
        <v>0</v>
      </c>
      <c r="Q14" s="354"/>
      <c r="R14" s="354"/>
      <c r="S14" s="354"/>
      <c r="T14" s="354"/>
      <c r="U14" s="354"/>
      <c r="V14" s="354"/>
      <c r="W14" s="354"/>
      <c r="X14" s="354"/>
      <c r="Y14" s="354"/>
      <c r="Z14" s="354"/>
      <c r="AA14" s="354"/>
      <c r="AB14" s="354"/>
      <c r="AC14" s="354"/>
      <c r="AD14" s="354"/>
      <c r="AE14" s="354"/>
      <c r="AF14" s="356"/>
      <c r="AG14" s="356"/>
      <c r="AH14" s="356"/>
      <c r="AI14" s="356"/>
      <c r="AJ14" s="356"/>
      <c r="AK14" s="356"/>
      <c r="AL14" s="356"/>
      <c r="AM14" s="356"/>
      <c r="AN14" s="356"/>
      <c r="AO14" s="356"/>
      <c r="AP14" s="356"/>
      <c r="AQ14" s="356"/>
      <c r="AR14" s="356"/>
      <c r="AS14" s="356"/>
      <c r="AT14" s="356"/>
      <c r="AU14" s="338"/>
      <c r="AV14" s="339"/>
      <c r="AW14" s="340"/>
      <c r="AX14" s="344"/>
      <c r="AY14" s="345"/>
      <c r="AZ14" s="345"/>
      <c r="BA14" s="345"/>
      <c r="BB14" s="345"/>
      <c r="BC14" s="345"/>
      <c r="BD14" s="345"/>
      <c r="BE14" s="345"/>
      <c r="BF14" s="345"/>
      <c r="BG14" s="345"/>
      <c r="BH14" s="345"/>
      <c r="BI14" s="345"/>
      <c r="BJ14" s="345"/>
      <c r="BK14" s="345"/>
      <c r="BL14" s="345"/>
      <c r="BM14" s="345"/>
      <c r="BN14" s="345"/>
      <c r="BO14" s="345"/>
      <c r="BP14" s="345"/>
      <c r="BQ14" s="345"/>
      <c r="BR14" s="345"/>
      <c r="BS14" s="345"/>
      <c r="BT14" s="345"/>
      <c r="BU14" s="345"/>
      <c r="BV14" s="345"/>
      <c r="BW14" s="345"/>
      <c r="BX14" s="345"/>
      <c r="BY14" s="345"/>
      <c r="BZ14" s="345"/>
      <c r="CA14" s="345"/>
      <c r="CB14" s="345"/>
      <c r="CC14" s="346"/>
    </row>
    <row r="15" spans="1:81" ht="9" customHeight="1" x14ac:dyDescent="0.2">
      <c r="A15" s="350"/>
      <c r="B15" s="351"/>
      <c r="C15" s="351"/>
      <c r="D15" s="351"/>
      <c r="E15" s="351"/>
      <c r="F15" s="351"/>
      <c r="G15" s="351"/>
      <c r="H15" s="351"/>
      <c r="I15" s="351"/>
      <c r="J15" s="351"/>
      <c r="K15" s="351"/>
      <c r="L15" s="351"/>
      <c r="M15" s="351"/>
      <c r="N15" s="351"/>
      <c r="O15" s="351"/>
      <c r="P15" s="354"/>
      <c r="Q15" s="354"/>
      <c r="R15" s="354"/>
      <c r="S15" s="354"/>
      <c r="T15" s="354"/>
      <c r="U15" s="354"/>
      <c r="V15" s="354"/>
      <c r="W15" s="354"/>
      <c r="X15" s="354"/>
      <c r="Y15" s="354"/>
      <c r="Z15" s="354"/>
      <c r="AA15" s="354"/>
      <c r="AB15" s="354"/>
      <c r="AC15" s="354"/>
      <c r="AD15" s="354"/>
      <c r="AE15" s="354"/>
      <c r="AF15" s="356"/>
      <c r="AG15" s="356"/>
      <c r="AH15" s="356"/>
      <c r="AI15" s="356"/>
      <c r="AJ15" s="356"/>
      <c r="AK15" s="356"/>
      <c r="AL15" s="356"/>
      <c r="AM15" s="356"/>
      <c r="AN15" s="356"/>
      <c r="AO15" s="356"/>
      <c r="AP15" s="356"/>
      <c r="AQ15" s="356"/>
      <c r="AR15" s="356"/>
      <c r="AS15" s="356"/>
      <c r="AT15" s="356"/>
      <c r="AU15" s="338" t="s">
        <v>10</v>
      </c>
      <c r="AV15" s="339"/>
      <c r="AW15" s="340"/>
      <c r="AX15" s="344"/>
      <c r="AY15" s="345"/>
      <c r="AZ15" s="345"/>
      <c r="BA15" s="345"/>
      <c r="BB15" s="345"/>
      <c r="BC15" s="345"/>
      <c r="BD15" s="345"/>
      <c r="BE15" s="345"/>
      <c r="BF15" s="345"/>
      <c r="BG15" s="345"/>
      <c r="BH15" s="345"/>
      <c r="BI15" s="345"/>
      <c r="BJ15" s="345"/>
      <c r="BK15" s="345"/>
      <c r="BL15" s="345"/>
      <c r="BM15" s="345"/>
      <c r="BN15" s="345"/>
      <c r="BO15" s="345"/>
      <c r="BP15" s="345"/>
      <c r="BQ15" s="345"/>
      <c r="BR15" s="345"/>
      <c r="BS15" s="345"/>
      <c r="BT15" s="345"/>
      <c r="BU15" s="345"/>
      <c r="BV15" s="345"/>
      <c r="BW15" s="345"/>
      <c r="BX15" s="345"/>
      <c r="BY15" s="345"/>
      <c r="BZ15" s="345"/>
      <c r="CA15" s="345"/>
      <c r="CB15" s="345"/>
      <c r="CC15" s="346"/>
    </row>
    <row r="16" spans="1:81" ht="9" customHeight="1" x14ac:dyDescent="0.2">
      <c r="A16" s="350"/>
      <c r="B16" s="351"/>
      <c r="C16" s="351"/>
      <c r="D16" s="351"/>
      <c r="E16" s="351"/>
      <c r="F16" s="351"/>
      <c r="G16" s="351"/>
      <c r="H16" s="351"/>
      <c r="I16" s="351"/>
      <c r="J16" s="351"/>
      <c r="K16" s="351"/>
      <c r="L16" s="351"/>
      <c r="M16" s="351"/>
      <c r="N16" s="351"/>
      <c r="O16" s="351"/>
      <c r="P16" s="354"/>
      <c r="Q16" s="354"/>
      <c r="R16" s="354"/>
      <c r="S16" s="354"/>
      <c r="T16" s="354"/>
      <c r="U16" s="354"/>
      <c r="V16" s="354"/>
      <c r="W16" s="354"/>
      <c r="X16" s="354"/>
      <c r="Y16" s="354"/>
      <c r="Z16" s="354"/>
      <c r="AA16" s="354"/>
      <c r="AB16" s="354"/>
      <c r="AC16" s="354"/>
      <c r="AD16" s="354"/>
      <c r="AE16" s="354"/>
      <c r="AF16" s="356"/>
      <c r="AG16" s="356"/>
      <c r="AH16" s="356"/>
      <c r="AI16" s="356"/>
      <c r="AJ16" s="356"/>
      <c r="AK16" s="356"/>
      <c r="AL16" s="356"/>
      <c r="AM16" s="356"/>
      <c r="AN16" s="356"/>
      <c r="AO16" s="356"/>
      <c r="AP16" s="356"/>
      <c r="AQ16" s="356"/>
      <c r="AR16" s="356"/>
      <c r="AS16" s="356"/>
      <c r="AT16" s="356"/>
      <c r="AU16" s="338"/>
      <c r="AV16" s="339"/>
      <c r="AW16" s="340"/>
      <c r="AX16" s="344"/>
      <c r="AY16" s="345"/>
      <c r="AZ16" s="345"/>
      <c r="BA16" s="345"/>
      <c r="BB16" s="345"/>
      <c r="BC16" s="345"/>
      <c r="BD16" s="345"/>
      <c r="BE16" s="345"/>
      <c r="BF16" s="345"/>
      <c r="BG16" s="345"/>
      <c r="BH16" s="345"/>
      <c r="BI16" s="345"/>
      <c r="BJ16" s="345"/>
      <c r="BK16" s="345"/>
      <c r="BL16" s="345"/>
      <c r="BM16" s="345"/>
      <c r="BN16" s="345"/>
      <c r="BO16" s="345"/>
      <c r="BP16" s="345"/>
      <c r="BQ16" s="345"/>
      <c r="BR16" s="345"/>
      <c r="BS16" s="345"/>
      <c r="BT16" s="345"/>
      <c r="BU16" s="345"/>
      <c r="BV16" s="345"/>
      <c r="BW16" s="345"/>
      <c r="BX16" s="345"/>
      <c r="BY16" s="345"/>
      <c r="BZ16" s="345"/>
      <c r="CA16" s="345"/>
      <c r="CB16" s="345"/>
      <c r="CC16" s="346"/>
    </row>
    <row r="17" spans="1:86" ht="9" customHeight="1" thickBot="1" x14ac:dyDescent="0.25">
      <c r="A17" s="352"/>
      <c r="B17" s="353"/>
      <c r="C17" s="353"/>
      <c r="D17" s="353"/>
      <c r="E17" s="353"/>
      <c r="F17" s="353"/>
      <c r="G17" s="353"/>
      <c r="H17" s="353"/>
      <c r="I17" s="353"/>
      <c r="J17" s="353"/>
      <c r="K17" s="353"/>
      <c r="L17" s="353"/>
      <c r="M17" s="353"/>
      <c r="N17" s="353"/>
      <c r="O17" s="353"/>
      <c r="P17" s="355"/>
      <c r="Q17" s="355"/>
      <c r="R17" s="355"/>
      <c r="S17" s="355"/>
      <c r="T17" s="355"/>
      <c r="U17" s="355"/>
      <c r="V17" s="355"/>
      <c r="W17" s="355"/>
      <c r="X17" s="355"/>
      <c r="Y17" s="355"/>
      <c r="Z17" s="355"/>
      <c r="AA17" s="355"/>
      <c r="AB17" s="355"/>
      <c r="AC17" s="355"/>
      <c r="AD17" s="355"/>
      <c r="AE17" s="355"/>
      <c r="AF17" s="357"/>
      <c r="AG17" s="357"/>
      <c r="AH17" s="357"/>
      <c r="AI17" s="357"/>
      <c r="AJ17" s="357"/>
      <c r="AK17" s="357"/>
      <c r="AL17" s="357"/>
      <c r="AM17" s="357"/>
      <c r="AN17" s="357"/>
      <c r="AO17" s="357"/>
      <c r="AP17" s="357"/>
      <c r="AQ17" s="357"/>
      <c r="AR17" s="357"/>
      <c r="AS17" s="357"/>
      <c r="AT17" s="357"/>
      <c r="AU17" s="358"/>
      <c r="AV17" s="359"/>
      <c r="AW17" s="360"/>
      <c r="AX17" s="347"/>
      <c r="AY17" s="348"/>
      <c r="AZ17" s="348"/>
      <c r="BA17" s="348"/>
      <c r="BB17" s="348"/>
      <c r="BC17" s="348"/>
      <c r="BD17" s="348"/>
      <c r="BE17" s="348"/>
      <c r="BF17" s="348"/>
      <c r="BG17" s="348"/>
      <c r="BH17" s="348"/>
      <c r="BI17" s="348"/>
      <c r="BJ17" s="348"/>
      <c r="BK17" s="348"/>
      <c r="BL17" s="348"/>
      <c r="BM17" s="348"/>
      <c r="BN17" s="348"/>
      <c r="BO17" s="348"/>
      <c r="BP17" s="348"/>
      <c r="BQ17" s="348"/>
      <c r="BR17" s="348"/>
      <c r="BS17" s="348"/>
      <c r="BT17" s="348"/>
      <c r="BU17" s="348"/>
      <c r="BV17" s="348"/>
      <c r="BW17" s="348"/>
      <c r="BX17" s="348"/>
      <c r="BY17" s="348"/>
      <c r="BZ17" s="348"/>
      <c r="CA17" s="348"/>
      <c r="CB17" s="348"/>
      <c r="CC17" s="349"/>
    </row>
    <row r="18" spans="1:86" ht="7.5" customHeight="1" thickBo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52"/>
      <c r="AF18" s="52"/>
      <c r="AG18" s="52"/>
      <c r="AH18" s="52"/>
      <c r="AI18" s="52"/>
      <c r="AJ18" s="52"/>
      <c r="AK18" s="52"/>
      <c r="AL18" s="52"/>
      <c r="AM18" s="52"/>
      <c r="AN18" s="52"/>
      <c r="AO18" s="52"/>
      <c r="AP18" s="52"/>
      <c r="AQ18" s="52"/>
      <c r="AR18" s="52"/>
      <c r="AS18" s="52"/>
      <c r="AT18" s="52"/>
      <c r="AU18" s="52"/>
      <c r="AV18" s="52"/>
      <c r="AW18" s="52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</row>
    <row r="19" spans="1:86" ht="16.399999999999999" customHeight="1" thickBot="1" x14ac:dyDescent="0.25">
      <c r="A19" s="361" t="s">
        <v>75</v>
      </c>
      <c r="B19" s="509"/>
      <c r="C19" s="509"/>
      <c r="D19" s="509"/>
      <c r="E19" s="509"/>
      <c r="F19" s="509"/>
      <c r="G19" s="509"/>
      <c r="H19" s="509"/>
      <c r="I19" s="509"/>
      <c r="J19" s="509"/>
      <c r="K19" s="509"/>
      <c r="L19" s="509"/>
      <c r="M19" s="509"/>
      <c r="N19" s="509"/>
      <c r="O19" s="509"/>
      <c r="P19" s="509"/>
      <c r="Q19" s="509"/>
      <c r="R19" s="509"/>
      <c r="S19" s="509"/>
      <c r="T19" s="509"/>
      <c r="U19" s="509"/>
      <c r="V19" s="509"/>
      <c r="W19" s="509"/>
      <c r="X19" s="509"/>
      <c r="Y19" s="509"/>
      <c r="Z19" s="509"/>
      <c r="AA19" s="510"/>
      <c r="AB19" s="722">
        <v>486</v>
      </c>
      <c r="AC19" s="723"/>
      <c r="AD19" s="724"/>
      <c r="AE19" s="109" t="str">
        <f>IF(AV19&gt;AO19,"●",IF(AND(AV19&gt;0,(AO19-AV19)&gt;0),"○","　"))</f>
        <v>　</v>
      </c>
      <c r="AF19" s="370" t="s">
        <v>308</v>
      </c>
      <c r="AG19" s="370"/>
      <c r="AH19" s="370"/>
      <c r="AI19" s="370"/>
      <c r="AJ19" s="370"/>
      <c r="AK19" s="370"/>
      <c r="AL19" s="370"/>
      <c r="AM19" s="370"/>
      <c r="AN19" s="112"/>
      <c r="AO19" s="709">
        <v>15</v>
      </c>
      <c r="AP19" s="710"/>
      <c r="AQ19" s="710"/>
      <c r="AR19" s="710"/>
      <c r="AS19" s="710"/>
      <c r="AT19" s="710"/>
      <c r="AU19" s="725"/>
      <c r="AV19" s="374"/>
      <c r="AW19" s="526"/>
      <c r="AX19" s="526"/>
      <c r="AY19" s="526"/>
      <c r="AZ19" s="526"/>
      <c r="BA19" s="526"/>
      <c r="BB19" s="75"/>
      <c r="BC19" s="364">
        <v>554</v>
      </c>
      <c r="BD19" s="365"/>
      <c r="BE19" s="366"/>
      <c r="BF19" s="109" t="str">
        <f>IF(BW19&gt;BP19,"●",IF(AND(BW19&gt;0,(BP19-BW19)&gt;0),"○","　"))</f>
        <v>　</v>
      </c>
      <c r="BG19" s="370" t="s">
        <v>310</v>
      </c>
      <c r="BH19" s="370"/>
      <c r="BI19" s="370"/>
      <c r="BJ19" s="370"/>
      <c r="BK19" s="370"/>
      <c r="BL19" s="370"/>
      <c r="BM19" s="370"/>
      <c r="BN19" s="370"/>
      <c r="BO19" s="112"/>
      <c r="BP19" s="709">
        <v>10</v>
      </c>
      <c r="BQ19" s="710"/>
      <c r="BR19" s="710"/>
      <c r="BS19" s="710"/>
      <c r="BT19" s="710"/>
      <c r="BU19" s="710"/>
      <c r="BV19" s="725"/>
      <c r="BW19" s="374"/>
      <c r="BX19" s="526"/>
      <c r="BY19" s="526"/>
      <c r="BZ19" s="526"/>
      <c r="CA19" s="526"/>
      <c r="CB19" s="526"/>
      <c r="CC19" s="75"/>
    </row>
    <row r="20" spans="1:86" ht="16.399999999999999" customHeight="1" x14ac:dyDescent="0.2">
      <c r="A20" s="364">
        <v>204</v>
      </c>
      <c r="B20" s="365"/>
      <c r="C20" s="366"/>
      <c r="D20" s="7" t="str">
        <f>IF(U20&gt;N20,"●",IF(AND(U20&gt;0,(N20-U20)&gt;0),"○","　"))</f>
        <v>　</v>
      </c>
      <c r="E20" s="370" t="s">
        <v>312</v>
      </c>
      <c r="F20" s="370"/>
      <c r="G20" s="370"/>
      <c r="H20" s="370"/>
      <c r="I20" s="370"/>
      <c r="J20" s="370"/>
      <c r="K20" s="370"/>
      <c r="L20" s="370"/>
      <c r="M20" s="112"/>
      <c r="N20" s="709">
        <v>170</v>
      </c>
      <c r="O20" s="710"/>
      <c r="P20" s="710"/>
      <c r="Q20" s="710"/>
      <c r="R20" s="710"/>
      <c r="S20" s="710"/>
      <c r="T20" s="711"/>
      <c r="U20" s="374"/>
      <c r="V20" s="526"/>
      <c r="W20" s="526"/>
      <c r="X20" s="526"/>
      <c r="Y20" s="526"/>
      <c r="Z20" s="526"/>
      <c r="AA20" s="75"/>
      <c r="AB20" s="718">
        <v>512</v>
      </c>
      <c r="AC20" s="719"/>
      <c r="AD20" s="720"/>
      <c r="AE20" s="119" t="str">
        <f>IF(AV20&gt;AO20,"●",IF(AND(AV20&gt;0,(AO20-AV20)&gt;0),"○","　"))</f>
        <v>　</v>
      </c>
      <c r="AF20" s="378" t="s">
        <v>309</v>
      </c>
      <c r="AG20" s="379"/>
      <c r="AH20" s="379"/>
      <c r="AI20" s="379"/>
      <c r="AJ20" s="379"/>
      <c r="AK20" s="379"/>
      <c r="AL20" s="379"/>
      <c r="AM20" s="379"/>
      <c r="AN20" s="150"/>
      <c r="AO20" s="712">
        <v>5</v>
      </c>
      <c r="AP20" s="713"/>
      <c r="AQ20" s="713"/>
      <c r="AR20" s="713"/>
      <c r="AS20" s="713"/>
      <c r="AT20" s="713"/>
      <c r="AU20" s="714"/>
      <c r="AV20" s="376"/>
      <c r="AW20" s="470"/>
      <c r="AX20" s="470"/>
      <c r="AY20" s="470"/>
      <c r="AZ20" s="470"/>
      <c r="BA20" s="470"/>
      <c r="BB20" s="68"/>
      <c r="BC20" s="367"/>
      <c r="BD20" s="368"/>
      <c r="BE20" s="369"/>
      <c r="BF20" s="119" t="str">
        <f>IF(BW20&gt;BP20,"●",IF(AND(BW20&gt;0,(BP20-BW20)&gt;0),"○","　"))</f>
        <v>　</v>
      </c>
      <c r="BG20" s="378" t="s">
        <v>311</v>
      </c>
      <c r="BH20" s="379"/>
      <c r="BI20" s="379"/>
      <c r="BJ20" s="379"/>
      <c r="BK20" s="379"/>
      <c r="BL20" s="379"/>
      <c r="BM20" s="379"/>
      <c r="BN20" s="379"/>
      <c r="BO20" s="117"/>
      <c r="BP20" s="715">
        <v>15</v>
      </c>
      <c r="BQ20" s="716"/>
      <c r="BR20" s="716"/>
      <c r="BS20" s="716"/>
      <c r="BT20" s="716"/>
      <c r="BU20" s="716"/>
      <c r="BV20" s="717"/>
      <c r="BW20" s="376"/>
      <c r="BX20" s="528"/>
      <c r="BY20" s="528"/>
      <c r="BZ20" s="528"/>
      <c r="CA20" s="528"/>
      <c r="CB20" s="528"/>
      <c r="CC20" s="68"/>
    </row>
    <row r="21" spans="1:86" ht="16.399999999999999" customHeight="1" x14ac:dyDescent="0.2">
      <c r="A21" s="367"/>
      <c r="B21" s="368"/>
      <c r="C21" s="369"/>
      <c r="D21" s="11" t="str">
        <f t="shared" ref="D21:D35" si="0">IF(U21&gt;N21,"●",IF(AND(U21&gt;0,(N21-U21)&gt;0),"○","　"))</f>
        <v>　</v>
      </c>
      <c r="E21" s="378" t="s">
        <v>313</v>
      </c>
      <c r="F21" s="379"/>
      <c r="G21" s="379"/>
      <c r="H21" s="379"/>
      <c r="I21" s="379"/>
      <c r="J21" s="379"/>
      <c r="K21" s="379"/>
      <c r="L21" s="379"/>
      <c r="M21" s="117"/>
      <c r="N21" s="715">
        <v>530</v>
      </c>
      <c r="O21" s="716"/>
      <c r="P21" s="716"/>
      <c r="Q21" s="716"/>
      <c r="R21" s="716"/>
      <c r="S21" s="716"/>
      <c r="T21" s="726"/>
      <c r="U21" s="376"/>
      <c r="V21" s="528"/>
      <c r="W21" s="528"/>
      <c r="X21" s="528"/>
      <c r="Y21" s="528"/>
      <c r="Z21" s="528"/>
      <c r="AA21" s="68"/>
      <c r="AB21" s="537"/>
      <c r="AC21" s="538"/>
      <c r="AD21" s="539"/>
      <c r="AE21" s="151"/>
      <c r="AF21" s="378"/>
      <c r="AG21" s="379"/>
      <c r="AH21" s="379"/>
      <c r="AI21" s="379"/>
      <c r="AJ21" s="379"/>
      <c r="AK21" s="379"/>
      <c r="AL21" s="379"/>
      <c r="AM21" s="379"/>
      <c r="AN21" s="152"/>
      <c r="AO21" s="706"/>
      <c r="AP21" s="707"/>
      <c r="AQ21" s="707"/>
      <c r="AR21" s="707"/>
      <c r="AS21" s="707"/>
      <c r="AT21" s="707"/>
      <c r="AU21" s="721"/>
      <c r="AV21" s="401"/>
      <c r="AW21" s="736"/>
      <c r="AX21" s="736"/>
      <c r="AY21" s="736"/>
      <c r="AZ21" s="736"/>
      <c r="BA21" s="736"/>
      <c r="BB21" s="153"/>
      <c r="BC21" s="537"/>
      <c r="BD21" s="538"/>
      <c r="BE21" s="539"/>
      <c r="BF21" s="151" t="str">
        <f>IF(BW21&gt;BP21,"●",IF(AND(BW21&gt;0,(BP21-BW21)&gt;0),"○","　"))</f>
        <v>　</v>
      </c>
      <c r="BG21" s="378"/>
      <c r="BH21" s="379"/>
      <c r="BI21" s="379"/>
      <c r="BJ21" s="379"/>
      <c r="BK21" s="379"/>
      <c r="BL21" s="379"/>
      <c r="BM21" s="379"/>
      <c r="BN21" s="379"/>
      <c r="BO21" s="123"/>
      <c r="BP21" s="706"/>
      <c r="BQ21" s="707"/>
      <c r="BR21" s="707"/>
      <c r="BS21" s="707"/>
      <c r="BT21" s="707"/>
      <c r="BU21" s="707"/>
      <c r="BV21" s="708"/>
      <c r="BW21" s="401"/>
      <c r="BX21" s="575"/>
      <c r="BY21" s="575"/>
      <c r="BZ21" s="575"/>
      <c r="CA21" s="575"/>
      <c r="CB21" s="575"/>
      <c r="CC21" s="153"/>
    </row>
    <row r="22" spans="1:86" ht="16.399999999999999" customHeight="1" thickBot="1" x14ac:dyDescent="0.25">
      <c r="A22" s="367"/>
      <c r="B22" s="368"/>
      <c r="C22" s="369"/>
      <c r="D22" s="11" t="str">
        <f t="shared" si="0"/>
        <v>　</v>
      </c>
      <c r="E22" s="378" t="s">
        <v>314</v>
      </c>
      <c r="F22" s="379"/>
      <c r="G22" s="379"/>
      <c r="H22" s="379"/>
      <c r="I22" s="379"/>
      <c r="J22" s="379"/>
      <c r="K22" s="379"/>
      <c r="L22" s="379"/>
      <c r="M22" s="154"/>
      <c r="N22" s="712">
        <v>310</v>
      </c>
      <c r="O22" s="713"/>
      <c r="P22" s="713"/>
      <c r="Q22" s="713"/>
      <c r="R22" s="713"/>
      <c r="S22" s="713"/>
      <c r="T22" s="714"/>
      <c r="U22" s="376"/>
      <c r="V22" s="528"/>
      <c r="W22" s="528"/>
      <c r="X22" s="528"/>
      <c r="Y22" s="528"/>
      <c r="Z22" s="528"/>
      <c r="AA22" s="68"/>
      <c r="AB22" s="403" t="s">
        <v>76</v>
      </c>
      <c r="AC22" s="404"/>
      <c r="AD22" s="404"/>
      <c r="AE22" s="404"/>
      <c r="AF22" s="404"/>
      <c r="AG22" s="404"/>
      <c r="AH22" s="404"/>
      <c r="AI22" s="404"/>
      <c r="AJ22" s="404"/>
      <c r="AK22" s="404"/>
      <c r="AL22" s="404"/>
      <c r="AM22" s="404"/>
      <c r="AN22" s="404"/>
      <c r="AO22" s="731">
        <f>SUM(N37:T56,AO19:AU21)</f>
        <v>4720</v>
      </c>
      <c r="AP22" s="731"/>
      <c r="AQ22" s="731"/>
      <c r="AR22" s="731"/>
      <c r="AS22" s="731"/>
      <c r="AT22" s="731"/>
      <c r="AU22" s="732"/>
      <c r="AV22" s="414">
        <f>SUM(U37:AA56,AV19:BB21)</f>
        <v>0</v>
      </c>
      <c r="AW22" s="675"/>
      <c r="AX22" s="675"/>
      <c r="AY22" s="675"/>
      <c r="AZ22" s="675"/>
      <c r="BA22" s="675"/>
      <c r="BB22" s="676"/>
      <c r="BC22" s="403" t="s">
        <v>77</v>
      </c>
      <c r="BD22" s="404"/>
      <c r="BE22" s="404"/>
      <c r="BF22" s="404"/>
      <c r="BG22" s="404"/>
      <c r="BH22" s="404"/>
      <c r="BI22" s="404"/>
      <c r="BJ22" s="404"/>
      <c r="BK22" s="404"/>
      <c r="BL22" s="404"/>
      <c r="BM22" s="404"/>
      <c r="BN22" s="404"/>
      <c r="BO22" s="404"/>
      <c r="BP22" s="733">
        <f>SUM(AO36:AU56,BP19:BV21)</f>
        <v>7125</v>
      </c>
      <c r="BQ22" s="733"/>
      <c r="BR22" s="733"/>
      <c r="BS22" s="733"/>
      <c r="BT22" s="733"/>
      <c r="BU22" s="733"/>
      <c r="BV22" s="734"/>
      <c r="BW22" s="735">
        <f>SUM(AV36:BB56,BW19:CC21)</f>
        <v>0</v>
      </c>
      <c r="BX22" s="424"/>
      <c r="BY22" s="424"/>
      <c r="BZ22" s="424"/>
      <c r="CA22" s="424"/>
      <c r="CB22" s="424"/>
      <c r="CC22" s="425"/>
      <c r="CH22" s="155"/>
    </row>
    <row r="23" spans="1:86" ht="16.399999999999999" customHeight="1" thickBot="1" x14ac:dyDescent="0.25">
      <c r="A23" s="367"/>
      <c r="B23" s="368"/>
      <c r="C23" s="369"/>
      <c r="D23" s="11" t="str">
        <f t="shared" si="0"/>
        <v>　</v>
      </c>
      <c r="E23" s="378" t="s">
        <v>315</v>
      </c>
      <c r="F23" s="379"/>
      <c r="G23" s="379"/>
      <c r="H23" s="379"/>
      <c r="I23" s="379"/>
      <c r="J23" s="379"/>
      <c r="K23" s="379"/>
      <c r="L23" s="379"/>
      <c r="M23" s="117"/>
      <c r="N23" s="715">
        <v>240</v>
      </c>
      <c r="O23" s="716"/>
      <c r="P23" s="716"/>
      <c r="Q23" s="716"/>
      <c r="R23" s="716"/>
      <c r="S23" s="716"/>
      <c r="T23" s="726"/>
      <c r="U23" s="376"/>
      <c r="V23" s="528"/>
      <c r="W23" s="528"/>
      <c r="X23" s="528"/>
      <c r="Y23" s="528"/>
      <c r="Z23" s="528"/>
      <c r="AA23" s="68"/>
      <c r="AB23" s="578" t="s">
        <v>50</v>
      </c>
      <c r="AC23" s="579"/>
      <c r="AD23" s="579"/>
      <c r="AE23" s="579"/>
      <c r="AF23" s="579"/>
      <c r="AG23" s="579"/>
      <c r="AH23" s="579"/>
      <c r="AI23" s="579"/>
      <c r="AJ23" s="579"/>
      <c r="AK23" s="579"/>
      <c r="AL23" s="579"/>
      <c r="AM23" s="579"/>
      <c r="AN23" s="579"/>
      <c r="AO23" s="579"/>
      <c r="AP23" s="129"/>
      <c r="AQ23" s="129"/>
      <c r="AR23" s="129"/>
      <c r="AS23" s="129"/>
      <c r="AT23" s="727">
        <f>SUM(N36,AO22)</f>
        <v>9030</v>
      </c>
      <c r="AU23" s="727"/>
      <c r="AV23" s="727"/>
      <c r="AW23" s="727"/>
      <c r="AX23" s="727"/>
      <c r="AY23" s="727"/>
      <c r="AZ23" s="727"/>
      <c r="BA23" s="727"/>
      <c r="BB23" s="728"/>
      <c r="BC23" s="729" t="s">
        <v>50</v>
      </c>
      <c r="BD23" s="730"/>
      <c r="BE23" s="730"/>
      <c r="BF23" s="730"/>
      <c r="BG23" s="730"/>
      <c r="BH23" s="730"/>
      <c r="BI23" s="730"/>
      <c r="BJ23" s="730"/>
      <c r="BK23" s="730"/>
      <c r="BL23" s="730"/>
      <c r="BM23" s="730"/>
      <c r="BN23" s="730"/>
      <c r="BO23" s="730"/>
      <c r="BP23" s="730"/>
      <c r="BQ23" s="146"/>
      <c r="BR23" s="146"/>
      <c r="BS23" s="146"/>
      <c r="BT23" s="146"/>
      <c r="BU23" s="727">
        <f>SUM(AO35,BP22)</f>
        <v>10435</v>
      </c>
      <c r="BV23" s="727"/>
      <c r="BW23" s="727"/>
      <c r="BX23" s="727"/>
      <c r="BY23" s="727"/>
      <c r="BZ23" s="727"/>
      <c r="CA23" s="727"/>
      <c r="CB23" s="727"/>
      <c r="CC23" s="728"/>
    </row>
    <row r="24" spans="1:86" ht="16.399999999999999" customHeight="1" thickBot="1" x14ac:dyDescent="0.25">
      <c r="A24" s="367"/>
      <c r="B24" s="368"/>
      <c r="C24" s="369"/>
      <c r="D24" s="11" t="str">
        <f t="shared" si="0"/>
        <v>　</v>
      </c>
      <c r="E24" s="378" t="s">
        <v>316</v>
      </c>
      <c r="F24" s="379"/>
      <c r="G24" s="379"/>
      <c r="H24" s="379"/>
      <c r="I24" s="379"/>
      <c r="J24" s="379"/>
      <c r="K24" s="379"/>
      <c r="L24" s="379"/>
      <c r="M24" s="117"/>
      <c r="N24" s="715">
        <v>360</v>
      </c>
      <c r="O24" s="716"/>
      <c r="P24" s="716"/>
      <c r="Q24" s="716"/>
      <c r="R24" s="716"/>
      <c r="S24" s="716"/>
      <c r="T24" s="726"/>
      <c r="U24" s="376"/>
      <c r="V24" s="528"/>
      <c r="W24" s="528"/>
      <c r="X24" s="528"/>
      <c r="Y24" s="528"/>
      <c r="Z24" s="528"/>
      <c r="AA24" s="68"/>
      <c r="AB24" s="361" t="s">
        <v>78</v>
      </c>
      <c r="AC24" s="509"/>
      <c r="AD24" s="509"/>
      <c r="AE24" s="509"/>
      <c r="AF24" s="509"/>
      <c r="AG24" s="509"/>
      <c r="AH24" s="509"/>
      <c r="AI24" s="509"/>
      <c r="AJ24" s="509"/>
      <c r="AK24" s="509"/>
      <c r="AL24" s="509"/>
      <c r="AM24" s="509"/>
      <c r="AN24" s="509"/>
      <c r="AO24" s="509"/>
      <c r="AP24" s="509"/>
      <c r="AQ24" s="509"/>
      <c r="AR24" s="509"/>
      <c r="AS24" s="509"/>
      <c r="AT24" s="509"/>
      <c r="AU24" s="509"/>
      <c r="AV24" s="509"/>
      <c r="AW24" s="509"/>
      <c r="AX24" s="509"/>
      <c r="AY24" s="509"/>
      <c r="AZ24" s="509"/>
      <c r="BA24" s="509"/>
      <c r="BB24" s="510"/>
      <c r="BC24" s="361" t="s">
        <v>79</v>
      </c>
      <c r="BD24" s="509"/>
      <c r="BE24" s="509"/>
      <c r="BF24" s="509"/>
      <c r="BG24" s="509"/>
      <c r="BH24" s="509"/>
      <c r="BI24" s="509"/>
      <c r="BJ24" s="509"/>
      <c r="BK24" s="509"/>
      <c r="BL24" s="509"/>
      <c r="BM24" s="509"/>
      <c r="BN24" s="509"/>
      <c r="BO24" s="509"/>
      <c r="BP24" s="509"/>
      <c r="BQ24" s="509"/>
      <c r="BR24" s="509"/>
      <c r="BS24" s="509"/>
      <c r="BT24" s="509"/>
      <c r="BU24" s="509"/>
      <c r="BV24" s="509"/>
      <c r="BW24" s="509"/>
      <c r="BX24" s="509"/>
      <c r="BY24" s="509"/>
      <c r="BZ24" s="509"/>
      <c r="CA24" s="509"/>
      <c r="CB24" s="509"/>
      <c r="CC24" s="510"/>
    </row>
    <row r="25" spans="1:86" ht="16.399999999999999" customHeight="1" x14ac:dyDescent="0.2">
      <c r="A25" s="367"/>
      <c r="B25" s="368"/>
      <c r="C25" s="369"/>
      <c r="D25" s="11" t="str">
        <f t="shared" si="0"/>
        <v>　</v>
      </c>
      <c r="E25" s="378" t="s">
        <v>317</v>
      </c>
      <c r="F25" s="379"/>
      <c r="G25" s="379"/>
      <c r="H25" s="379"/>
      <c r="I25" s="379"/>
      <c r="J25" s="379"/>
      <c r="K25" s="379"/>
      <c r="L25" s="379"/>
      <c r="M25" s="117"/>
      <c r="N25" s="715">
        <v>250</v>
      </c>
      <c r="O25" s="716"/>
      <c r="P25" s="716"/>
      <c r="Q25" s="716"/>
      <c r="R25" s="716"/>
      <c r="S25" s="716"/>
      <c r="T25" s="726"/>
      <c r="U25" s="376"/>
      <c r="V25" s="528"/>
      <c r="W25" s="528"/>
      <c r="X25" s="528"/>
      <c r="Y25" s="528"/>
      <c r="Z25" s="528"/>
      <c r="AA25" s="68"/>
      <c r="AB25" s="364">
        <v>208</v>
      </c>
      <c r="AC25" s="365"/>
      <c r="AD25" s="366"/>
      <c r="AE25" s="7" t="str">
        <f t="shared" ref="AE25:AE30" si="1">IF(AV25&gt;AO25,"●",IF(AND(AV25&gt;0,(AO25-AV25)&gt;0),"○","　"))</f>
        <v>　</v>
      </c>
      <c r="AF25" s="737" t="s">
        <v>348</v>
      </c>
      <c r="AG25" s="737"/>
      <c r="AH25" s="737"/>
      <c r="AI25" s="737"/>
      <c r="AJ25" s="737"/>
      <c r="AK25" s="737"/>
      <c r="AL25" s="737"/>
      <c r="AM25" s="737"/>
      <c r="AN25" s="131"/>
      <c r="AO25" s="709">
        <v>1440</v>
      </c>
      <c r="AP25" s="710"/>
      <c r="AQ25" s="710"/>
      <c r="AR25" s="710"/>
      <c r="AS25" s="710"/>
      <c r="AT25" s="710"/>
      <c r="AU25" s="725"/>
      <c r="AV25" s="374"/>
      <c r="AW25" s="526"/>
      <c r="AX25" s="526"/>
      <c r="AY25" s="526"/>
      <c r="AZ25" s="526"/>
      <c r="BA25" s="526"/>
      <c r="BB25" s="75"/>
      <c r="BC25" s="364">
        <v>207</v>
      </c>
      <c r="BD25" s="365"/>
      <c r="BE25" s="366"/>
      <c r="BF25" s="7" t="str">
        <f t="shared" ref="BF25:BF32" si="2">IF(BW25&gt;BP25,"●",IF(AND(BW25&gt;0,(BP25-BW25)&gt;0),"○","　"))</f>
        <v>　</v>
      </c>
      <c r="BG25" s="370" t="s">
        <v>354</v>
      </c>
      <c r="BH25" s="370"/>
      <c r="BI25" s="370"/>
      <c r="BJ25" s="370"/>
      <c r="BK25" s="370"/>
      <c r="BL25" s="370"/>
      <c r="BM25" s="370"/>
      <c r="BN25" s="370"/>
      <c r="BO25" s="112"/>
      <c r="BP25" s="709">
        <v>510</v>
      </c>
      <c r="BQ25" s="710"/>
      <c r="BR25" s="710"/>
      <c r="BS25" s="710"/>
      <c r="BT25" s="710"/>
      <c r="BU25" s="710"/>
      <c r="BV25" s="725"/>
      <c r="BW25" s="374"/>
      <c r="BX25" s="526"/>
      <c r="BY25" s="526"/>
      <c r="BZ25" s="526"/>
      <c r="CA25" s="526"/>
      <c r="CB25" s="526"/>
      <c r="CC25" s="75"/>
    </row>
    <row r="26" spans="1:86" ht="16.399999999999999" customHeight="1" x14ac:dyDescent="0.2">
      <c r="A26" s="367"/>
      <c r="B26" s="368"/>
      <c r="C26" s="369"/>
      <c r="D26" s="11" t="str">
        <f t="shared" si="0"/>
        <v>　</v>
      </c>
      <c r="E26" s="378" t="s">
        <v>318</v>
      </c>
      <c r="F26" s="379"/>
      <c r="G26" s="379"/>
      <c r="H26" s="379"/>
      <c r="I26" s="379"/>
      <c r="J26" s="379"/>
      <c r="K26" s="379"/>
      <c r="L26" s="379"/>
      <c r="M26" s="117"/>
      <c r="N26" s="715">
        <v>145</v>
      </c>
      <c r="O26" s="716"/>
      <c r="P26" s="716"/>
      <c r="Q26" s="716"/>
      <c r="R26" s="716"/>
      <c r="S26" s="716"/>
      <c r="T26" s="726"/>
      <c r="U26" s="376"/>
      <c r="V26" s="528"/>
      <c r="W26" s="528"/>
      <c r="X26" s="528"/>
      <c r="Y26" s="528"/>
      <c r="Z26" s="528"/>
      <c r="AA26" s="68"/>
      <c r="AB26" s="367"/>
      <c r="AC26" s="368"/>
      <c r="AD26" s="369"/>
      <c r="AE26" s="11" t="str">
        <f t="shared" si="1"/>
        <v>　</v>
      </c>
      <c r="AF26" s="378" t="s">
        <v>349</v>
      </c>
      <c r="AG26" s="379"/>
      <c r="AH26" s="379"/>
      <c r="AI26" s="379"/>
      <c r="AJ26" s="379"/>
      <c r="AK26" s="379"/>
      <c r="AL26" s="379"/>
      <c r="AM26" s="379"/>
      <c r="AN26" s="132"/>
      <c r="AO26" s="715">
        <v>1440</v>
      </c>
      <c r="AP26" s="716"/>
      <c r="AQ26" s="716"/>
      <c r="AR26" s="716"/>
      <c r="AS26" s="716"/>
      <c r="AT26" s="716"/>
      <c r="AU26" s="717"/>
      <c r="AV26" s="376"/>
      <c r="AW26" s="528"/>
      <c r="AX26" s="528"/>
      <c r="AY26" s="528"/>
      <c r="AZ26" s="528"/>
      <c r="BA26" s="528"/>
      <c r="BB26" s="68"/>
      <c r="BC26" s="367"/>
      <c r="BD26" s="368"/>
      <c r="BE26" s="369"/>
      <c r="BF26" s="11" t="str">
        <f t="shared" si="2"/>
        <v>　</v>
      </c>
      <c r="BG26" s="378" t="s">
        <v>355</v>
      </c>
      <c r="BH26" s="379"/>
      <c r="BI26" s="379"/>
      <c r="BJ26" s="379"/>
      <c r="BK26" s="379"/>
      <c r="BL26" s="379"/>
      <c r="BM26" s="379"/>
      <c r="BN26" s="379"/>
      <c r="BO26" s="118"/>
      <c r="BP26" s="715">
        <v>120</v>
      </c>
      <c r="BQ26" s="716"/>
      <c r="BR26" s="716"/>
      <c r="BS26" s="716"/>
      <c r="BT26" s="716"/>
      <c r="BU26" s="716"/>
      <c r="BV26" s="717"/>
      <c r="BW26" s="376"/>
      <c r="BX26" s="528"/>
      <c r="BY26" s="528"/>
      <c r="BZ26" s="528"/>
      <c r="CA26" s="528"/>
      <c r="CB26" s="528"/>
      <c r="CC26" s="68"/>
    </row>
    <row r="27" spans="1:86" ht="16.399999999999999" customHeight="1" x14ac:dyDescent="0.2">
      <c r="A27" s="367"/>
      <c r="B27" s="368"/>
      <c r="C27" s="369"/>
      <c r="D27" s="11" t="str">
        <f t="shared" si="0"/>
        <v>　</v>
      </c>
      <c r="E27" s="378" t="s">
        <v>319</v>
      </c>
      <c r="F27" s="379"/>
      <c r="G27" s="379"/>
      <c r="H27" s="379"/>
      <c r="I27" s="379"/>
      <c r="J27" s="379"/>
      <c r="K27" s="379"/>
      <c r="L27" s="379"/>
      <c r="M27" s="117"/>
      <c r="N27" s="715">
        <v>410</v>
      </c>
      <c r="O27" s="716"/>
      <c r="P27" s="716"/>
      <c r="Q27" s="716"/>
      <c r="R27" s="716"/>
      <c r="S27" s="716"/>
      <c r="T27" s="726"/>
      <c r="U27" s="376"/>
      <c r="V27" s="528"/>
      <c r="W27" s="528"/>
      <c r="X27" s="528"/>
      <c r="Y27" s="528"/>
      <c r="Z27" s="528"/>
      <c r="AA27" s="68"/>
      <c r="AB27" s="367"/>
      <c r="AC27" s="368"/>
      <c r="AD27" s="369"/>
      <c r="AE27" s="11" t="str">
        <f t="shared" si="1"/>
        <v>　</v>
      </c>
      <c r="AF27" s="378" t="s">
        <v>350</v>
      </c>
      <c r="AG27" s="379"/>
      <c r="AH27" s="379"/>
      <c r="AI27" s="379"/>
      <c r="AJ27" s="379"/>
      <c r="AK27" s="379"/>
      <c r="AL27" s="379"/>
      <c r="AM27" s="379"/>
      <c r="AN27" s="132"/>
      <c r="AO27" s="739">
        <v>20</v>
      </c>
      <c r="AP27" s="740"/>
      <c r="AQ27" s="740"/>
      <c r="AR27" s="740"/>
      <c r="AS27" s="740"/>
      <c r="AT27" s="740"/>
      <c r="AU27" s="741"/>
      <c r="AV27" s="376"/>
      <c r="AW27" s="528"/>
      <c r="AX27" s="528"/>
      <c r="AY27" s="528"/>
      <c r="AZ27" s="528"/>
      <c r="BA27" s="528"/>
      <c r="BB27" s="68"/>
      <c r="BC27" s="367"/>
      <c r="BD27" s="368"/>
      <c r="BE27" s="369"/>
      <c r="BF27" s="11" t="str">
        <f t="shared" si="2"/>
        <v>　</v>
      </c>
      <c r="BG27" s="378" t="s">
        <v>356</v>
      </c>
      <c r="BH27" s="379"/>
      <c r="BI27" s="379"/>
      <c r="BJ27" s="379"/>
      <c r="BK27" s="379"/>
      <c r="BL27" s="379"/>
      <c r="BM27" s="379"/>
      <c r="BN27" s="379"/>
      <c r="BO27" s="156"/>
      <c r="BP27" s="712">
        <v>310</v>
      </c>
      <c r="BQ27" s="713"/>
      <c r="BR27" s="713"/>
      <c r="BS27" s="713"/>
      <c r="BT27" s="713"/>
      <c r="BU27" s="713"/>
      <c r="BV27" s="738"/>
      <c r="BW27" s="376"/>
      <c r="BX27" s="528"/>
      <c r="BY27" s="528"/>
      <c r="BZ27" s="528"/>
      <c r="CA27" s="528"/>
      <c r="CB27" s="528"/>
      <c r="CC27" s="68"/>
    </row>
    <row r="28" spans="1:86" ht="16.399999999999999" customHeight="1" x14ac:dyDescent="0.2">
      <c r="A28" s="367"/>
      <c r="B28" s="368"/>
      <c r="C28" s="369"/>
      <c r="D28" s="11" t="str">
        <f t="shared" si="0"/>
        <v>　</v>
      </c>
      <c r="E28" s="378" t="s">
        <v>320</v>
      </c>
      <c r="F28" s="379"/>
      <c r="G28" s="379"/>
      <c r="H28" s="379"/>
      <c r="I28" s="379"/>
      <c r="J28" s="379"/>
      <c r="K28" s="379"/>
      <c r="L28" s="379"/>
      <c r="M28" s="157"/>
      <c r="N28" s="715">
        <v>220</v>
      </c>
      <c r="O28" s="716"/>
      <c r="P28" s="716"/>
      <c r="Q28" s="716"/>
      <c r="R28" s="716"/>
      <c r="S28" s="716"/>
      <c r="T28" s="726"/>
      <c r="U28" s="376">
        <v>0</v>
      </c>
      <c r="V28" s="528"/>
      <c r="W28" s="528"/>
      <c r="X28" s="528"/>
      <c r="Y28" s="528"/>
      <c r="Z28" s="528"/>
      <c r="AA28" s="68"/>
      <c r="AB28" s="367"/>
      <c r="AC28" s="368"/>
      <c r="AD28" s="369"/>
      <c r="AE28" s="11" t="str">
        <f t="shared" si="1"/>
        <v>　</v>
      </c>
      <c r="AF28" s="378" t="s">
        <v>351</v>
      </c>
      <c r="AG28" s="379"/>
      <c r="AH28" s="379"/>
      <c r="AI28" s="379"/>
      <c r="AJ28" s="379"/>
      <c r="AK28" s="379"/>
      <c r="AL28" s="379"/>
      <c r="AM28" s="379"/>
      <c r="AN28" s="158"/>
      <c r="AO28" s="712">
        <v>140</v>
      </c>
      <c r="AP28" s="713"/>
      <c r="AQ28" s="713"/>
      <c r="AR28" s="713"/>
      <c r="AS28" s="713"/>
      <c r="AT28" s="713"/>
      <c r="AU28" s="738"/>
      <c r="AV28" s="376"/>
      <c r="AW28" s="528"/>
      <c r="AX28" s="528"/>
      <c r="AY28" s="528"/>
      <c r="AZ28" s="528"/>
      <c r="BA28" s="528"/>
      <c r="BB28" s="68"/>
      <c r="BC28" s="367"/>
      <c r="BD28" s="368"/>
      <c r="BE28" s="369"/>
      <c r="BF28" s="11" t="str">
        <f t="shared" si="2"/>
        <v>　</v>
      </c>
      <c r="BG28" s="378" t="s">
        <v>357</v>
      </c>
      <c r="BH28" s="379"/>
      <c r="BI28" s="379"/>
      <c r="BJ28" s="379"/>
      <c r="BK28" s="379"/>
      <c r="BL28" s="379"/>
      <c r="BM28" s="379"/>
      <c r="BN28" s="379"/>
      <c r="BO28" s="117"/>
      <c r="BP28" s="715">
        <v>550</v>
      </c>
      <c r="BQ28" s="716"/>
      <c r="BR28" s="716"/>
      <c r="BS28" s="716"/>
      <c r="BT28" s="716"/>
      <c r="BU28" s="716"/>
      <c r="BV28" s="717"/>
      <c r="BW28" s="376"/>
      <c r="BX28" s="528"/>
      <c r="BY28" s="528"/>
      <c r="BZ28" s="528"/>
      <c r="CA28" s="528"/>
      <c r="CB28" s="528"/>
      <c r="CC28" s="68"/>
    </row>
    <row r="29" spans="1:86" ht="16.399999999999999" customHeight="1" x14ac:dyDescent="0.2">
      <c r="A29" s="367"/>
      <c r="B29" s="368"/>
      <c r="C29" s="369"/>
      <c r="D29" s="11" t="str">
        <f t="shared" si="0"/>
        <v>　</v>
      </c>
      <c r="E29" s="378" t="s">
        <v>321</v>
      </c>
      <c r="F29" s="379"/>
      <c r="G29" s="379"/>
      <c r="H29" s="379"/>
      <c r="I29" s="379"/>
      <c r="J29" s="379"/>
      <c r="K29" s="379"/>
      <c r="L29" s="379"/>
      <c r="M29" s="117"/>
      <c r="N29" s="715">
        <v>490</v>
      </c>
      <c r="O29" s="716"/>
      <c r="P29" s="716"/>
      <c r="Q29" s="716"/>
      <c r="R29" s="716"/>
      <c r="S29" s="716"/>
      <c r="T29" s="726"/>
      <c r="U29" s="376"/>
      <c r="V29" s="528"/>
      <c r="W29" s="528"/>
      <c r="X29" s="528"/>
      <c r="Y29" s="528"/>
      <c r="Z29" s="528"/>
      <c r="AA29" s="68"/>
      <c r="AB29" s="367"/>
      <c r="AC29" s="368"/>
      <c r="AD29" s="369"/>
      <c r="AE29" s="11" t="str">
        <f t="shared" si="1"/>
        <v>　</v>
      </c>
      <c r="AF29" s="378" t="s">
        <v>352</v>
      </c>
      <c r="AG29" s="379"/>
      <c r="AH29" s="379"/>
      <c r="AI29" s="379"/>
      <c r="AJ29" s="379"/>
      <c r="AK29" s="379"/>
      <c r="AL29" s="379"/>
      <c r="AM29" s="379"/>
      <c r="AN29" s="132"/>
      <c r="AO29" s="715">
        <v>230</v>
      </c>
      <c r="AP29" s="716"/>
      <c r="AQ29" s="716"/>
      <c r="AR29" s="716"/>
      <c r="AS29" s="716"/>
      <c r="AT29" s="716"/>
      <c r="AU29" s="717"/>
      <c r="AV29" s="376"/>
      <c r="AW29" s="528"/>
      <c r="AX29" s="528"/>
      <c r="AY29" s="528"/>
      <c r="AZ29" s="528"/>
      <c r="BA29" s="528"/>
      <c r="BB29" s="68"/>
      <c r="BC29" s="367"/>
      <c r="BD29" s="368"/>
      <c r="BE29" s="369"/>
      <c r="BF29" s="11" t="str">
        <f t="shared" si="2"/>
        <v>　</v>
      </c>
      <c r="BG29" s="378" t="s">
        <v>358</v>
      </c>
      <c r="BH29" s="379"/>
      <c r="BI29" s="379"/>
      <c r="BJ29" s="379"/>
      <c r="BK29" s="379"/>
      <c r="BL29" s="379"/>
      <c r="BM29" s="379"/>
      <c r="BN29" s="379"/>
      <c r="BO29" s="150"/>
      <c r="BP29" s="712">
        <v>70</v>
      </c>
      <c r="BQ29" s="713"/>
      <c r="BR29" s="713"/>
      <c r="BS29" s="713"/>
      <c r="BT29" s="713"/>
      <c r="BU29" s="713"/>
      <c r="BV29" s="738"/>
      <c r="BW29" s="376"/>
      <c r="BX29" s="528"/>
      <c r="BY29" s="528"/>
      <c r="BZ29" s="528"/>
      <c r="CA29" s="528"/>
      <c r="CB29" s="528"/>
      <c r="CC29" s="68"/>
    </row>
    <row r="30" spans="1:86" ht="16.399999999999999" customHeight="1" x14ac:dyDescent="0.2">
      <c r="A30" s="367"/>
      <c r="B30" s="368"/>
      <c r="C30" s="369"/>
      <c r="D30" s="11" t="str">
        <f t="shared" si="0"/>
        <v>　</v>
      </c>
      <c r="E30" s="378" t="s">
        <v>322</v>
      </c>
      <c r="F30" s="379"/>
      <c r="G30" s="379"/>
      <c r="H30" s="379"/>
      <c r="I30" s="379"/>
      <c r="J30" s="379"/>
      <c r="K30" s="379"/>
      <c r="L30" s="379"/>
      <c r="M30" s="117"/>
      <c r="N30" s="715">
        <v>380</v>
      </c>
      <c r="O30" s="716"/>
      <c r="P30" s="716"/>
      <c r="Q30" s="716"/>
      <c r="R30" s="716"/>
      <c r="S30" s="716"/>
      <c r="T30" s="726"/>
      <c r="U30" s="376"/>
      <c r="V30" s="528"/>
      <c r="W30" s="528"/>
      <c r="X30" s="528"/>
      <c r="Y30" s="528"/>
      <c r="Z30" s="528"/>
      <c r="AA30" s="68"/>
      <c r="AB30" s="367"/>
      <c r="AC30" s="368"/>
      <c r="AD30" s="369"/>
      <c r="AE30" s="11" t="str">
        <f t="shared" si="1"/>
        <v>　</v>
      </c>
      <c r="AF30" s="378" t="s">
        <v>353</v>
      </c>
      <c r="AG30" s="379"/>
      <c r="AH30" s="379"/>
      <c r="AI30" s="379"/>
      <c r="AJ30" s="379"/>
      <c r="AK30" s="379"/>
      <c r="AL30" s="379"/>
      <c r="AM30" s="379"/>
      <c r="AN30" s="117"/>
      <c r="AO30" s="715">
        <v>40</v>
      </c>
      <c r="AP30" s="716"/>
      <c r="AQ30" s="716"/>
      <c r="AR30" s="716"/>
      <c r="AS30" s="716"/>
      <c r="AT30" s="716"/>
      <c r="AU30" s="717"/>
      <c r="AV30" s="376"/>
      <c r="AW30" s="528"/>
      <c r="AX30" s="528"/>
      <c r="AY30" s="528"/>
      <c r="AZ30" s="528"/>
      <c r="BA30" s="528"/>
      <c r="BB30" s="68"/>
      <c r="BC30" s="453">
        <v>631</v>
      </c>
      <c r="BD30" s="454"/>
      <c r="BE30" s="455"/>
      <c r="BF30" s="11" t="str">
        <f t="shared" si="2"/>
        <v>　</v>
      </c>
      <c r="BG30" s="378" t="s">
        <v>359</v>
      </c>
      <c r="BH30" s="379"/>
      <c r="BI30" s="379"/>
      <c r="BJ30" s="379"/>
      <c r="BK30" s="379"/>
      <c r="BL30" s="379"/>
      <c r="BM30" s="379"/>
      <c r="BN30" s="379"/>
      <c r="BO30" s="117"/>
      <c r="BP30" s="715">
        <v>200</v>
      </c>
      <c r="BQ30" s="716"/>
      <c r="BR30" s="716"/>
      <c r="BS30" s="716"/>
      <c r="BT30" s="716"/>
      <c r="BU30" s="716"/>
      <c r="BV30" s="717"/>
      <c r="BW30" s="376"/>
      <c r="BX30" s="528"/>
      <c r="BY30" s="528"/>
      <c r="BZ30" s="528"/>
      <c r="CA30" s="528"/>
      <c r="CB30" s="528"/>
      <c r="CC30" s="68"/>
    </row>
    <row r="31" spans="1:86" ht="16.399999999999999" customHeight="1" x14ac:dyDescent="0.2">
      <c r="A31" s="367"/>
      <c r="B31" s="368"/>
      <c r="C31" s="369"/>
      <c r="D31" s="11" t="str">
        <f t="shared" si="0"/>
        <v>　</v>
      </c>
      <c r="E31" s="378" t="s">
        <v>323</v>
      </c>
      <c r="F31" s="379"/>
      <c r="G31" s="379"/>
      <c r="H31" s="379"/>
      <c r="I31" s="379"/>
      <c r="J31" s="379"/>
      <c r="K31" s="379"/>
      <c r="L31" s="379"/>
      <c r="M31" s="117"/>
      <c r="N31" s="715">
        <v>160</v>
      </c>
      <c r="O31" s="716"/>
      <c r="P31" s="716"/>
      <c r="Q31" s="716"/>
      <c r="R31" s="716"/>
      <c r="S31" s="716"/>
      <c r="T31" s="726"/>
      <c r="U31" s="376"/>
      <c r="V31" s="528"/>
      <c r="W31" s="528"/>
      <c r="X31" s="528"/>
      <c r="Y31" s="528"/>
      <c r="Z31" s="528"/>
      <c r="AA31" s="68"/>
      <c r="AB31" s="387"/>
      <c r="AC31" s="388"/>
      <c r="AD31" s="389"/>
      <c r="AE31" s="23"/>
      <c r="AF31" s="378"/>
      <c r="AG31" s="379"/>
      <c r="AH31" s="379"/>
      <c r="AI31" s="379"/>
      <c r="AJ31" s="379"/>
      <c r="AK31" s="379"/>
      <c r="AL31" s="379"/>
      <c r="AM31" s="379"/>
      <c r="AN31" s="159"/>
      <c r="AO31" s="742"/>
      <c r="AP31" s="743"/>
      <c r="AQ31" s="743"/>
      <c r="AR31" s="743"/>
      <c r="AS31" s="743"/>
      <c r="AT31" s="743"/>
      <c r="AU31" s="744"/>
      <c r="AV31" s="393"/>
      <c r="AW31" s="543"/>
      <c r="AX31" s="543"/>
      <c r="AY31" s="543"/>
      <c r="AZ31" s="543"/>
      <c r="BA31" s="543"/>
      <c r="BB31" s="160"/>
      <c r="BC31" s="453">
        <v>643</v>
      </c>
      <c r="BD31" s="454"/>
      <c r="BE31" s="455"/>
      <c r="BF31" s="11" t="str">
        <f t="shared" si="2"/>
        <v>　</v>
      </c>
      <c r="BG31" s="378" t="s">
        <v>360</v>
      </c>
      <c r="BH31" s="379"/>
      <c r="BI31" s="379"/>
      <c r="BJ31" s="379"/>
      <c r="BK31" s="379"/>
      <c r="BL31" s="379"/>
      <c r="BM31" s="379"/>
      <c r="BN31" s="379"/>
      <c r="BO31" s="117"/>
      <c r="BP31" s="715">
        <v>145</v>
      </c>
      <c r="BQ31" s="716"/>
      <c r="BR31" s="716"/>
      <c r="BS31" s="716"/>
      <c r="BT31" s="716"/>
      <c r="BU31" s="716"/>
      <c r="BV31" s="717"/>
      <c r="BW31" s="376"/>
      <c r="BX31" s="528"/>
      <c r="BY31" s="528"/>
      <c r="BZ31" s="528"/>
      <c r="CA31" s="528"/>
      <c r="CB31" s="528"/>
      <c r="CC31" s="68"/>
    </row>
    <row r="32" spans="1:86" ht="16.399999999999999" customHeight="1" x14ac:dyDescent="0.2">
      <c r="A32" s="367"/>
      <c r="B32" s="368"/>
      <c r="C32" s="369"/>
      <c r="D32" s="11" t="str">
        <f t="shared" si="0"/>
        <v>　</v>
      </c>
      <c r="E32" s="378" t="s">
        <v>324</v>
      </c>
      <c r="F32" s="379"/>
      <c r="G32" s="379"/>
      <c r="H32" s="379"/>
      <c r="I32" s="379"/>
      <c r="J32" s="379"/>
      <c r="K32" s="379"/>
      <c r="L32" s="379"/>
      <c r="M32" s="117"/>
      <c r="N32" s="715">
        <v>550</v>
      </c>
      <c r="O32" s="716"/>
      <c r="P32" s="716"/>
      <c r="Q32" s="716"/>
      <c r="R32" s="716"/>
      <c r="S32" s="716"/>
      <c r="T32" s="726"/>
      <c r="U32" s="376"/>
      <c r="V32" s="528"/>
      <c r="W32" s="528"/>
      <c r="X32" s="528"/>
      <c r="Y32" s="528"/>
      <c r="Z32" s="528"/>
      <c r="AA32" s="68"/>
      <c r="AB32" s="395" t="s">
        <v>80</v>
      </c>
      <c r="AC32" s="755"/>
      <c r="AD32" s="755"/>
      <c r="AE32" s="755"/>
      <c r="AF32" s="755"/>
      <c r="AG32" s="755"/>
      <c r="AH32" s="755"/>
      <c r="AI32" s="755"/>
      <c r="AJ32" s="755"/>
      <c r="AK32" s="755"/>
      <c r="AL32" s="755"/>
      <c r="AM32" s="755"/>
      <c r="AN32" s="755"/>
      <c r="AO32" s="755"/>
      <c r="AP32" s="755"/>
      <c r="AQ32" s="755"/>
      <c r="AR32" s="755"/>
      <c r="AS32" s="755"/>
      <c r="AT32" s="755"/>
      <c r="AU32" s="755"/>
      <c r="AV32" s="755"/>
      <c r="AW32" s="755"/>
      <c r="AX32" s="755"/>
      <c r="AY32" s="755"/>
      <c r="AZ32" s="755"/>
      <c r="BA32" s="755"/>
      <c r="BB32" s="756"/>
      <c r="BC32" s="450">
        <v>637</v>
      </c>
      <c r="BD32" s="451"/>
      <c r="BE32" s="452"/>
      <c r="BF32" s="23" t="str">
        <f t="shared" si="2"/>
        <v>　</v>
      </c>
      <c r="BG32" s="378" t="s">
        <v>361</v>
      </c>
      <c r="BH32" s="379"/>
      <c r="BI32" s="379"/>
      <c r="BJ32" s="379"/>
      <c r="BK32" s="379"/>
      <c r="BL32" s="379"/>
      <c r="BM32" s="379"/>
      <c r="BN32" s="379"/>
      <c r="BO32" s="159"/>
      <c r="BP32" s="742">
        <v>145</v>
      </c>
      <c r="BQ32" s="743"/>
      <c r="BR32" s="743"/>
      <c r="BS32" s="743"/>
      <c r="BT32" s="743"/>
      <c r="BU32" s="743"/>
      <c r="BV32" s="744"/>
      <c r="BW32" s="393"/>
      <c r="BX32" s="543"/>
      <c r="BY32" s="543"/>
      <c r="BZ32" s="543"/>
      <c r="CA32" s="543"/>
      <c r="CB32" s="543"/>
      <c r="CC32" s="160"/>
    </row>
    <row r="33" spans="1:82" ht="16.399999999999999" customHeight="1" x14ac:dyDescent="0.2">
      <c r="A33" s="367"/>
      <c r="B33" s="368"/>
      <c r="C33" s="369"/>
      <c r="D33" s="11" t="str">
        <f t="shared" si="0"/>
        <v>　</v>
      </c>
      <c r="E33" s="378" t="s">
        <v>325</v>
      </c>
      <c r="F33" s="379"/>
      <c r="G33" s="379"/>
      <c r="H33" s="379"/>
      <c r="I33" s="379"/>
      <c r="J33" s="379"/>
      <c r="K33" s="379"/>
      <c r="L33" s="379"/>
      <c r="M33" s="12"/>
      <c r="N33" s="715">
        <v>10</v>
      </c>
      <c r="O33" s="716"/>
      <c r="P33" s="716"/>
      <c r="Q33" s="716"/>
      <c r="R33" s="716"/>
      <c r="S33" s="716"/>
      <c r="T33" s="726"/>
      <c r="U33" s="376"/>
      <c r="V33" s="528"/>
      <c r="W33" s="528"/>
      <c r="X33" s="528"/>
      <c r="Y33" s="528"/>
      <c r="Z33" s="528"/>
      <c r="AA33" s="68"/>
      <c r="AB33" s="757"/>
      <c r="AC33" s="758"/>
      <c r="AD33" s="758"/>
      <c r="AE33" s="758"/>
      <c r="AF33" s="758"/>
      <c r="AG33" s="758"/>
      <c r="AH33" s="758"/>
      <c r="AI33" s="758"/>
      <c r="AJ33" s="758"/>
      <c r="AK33" s="758"/>
      <c r="AL33" s="758"/>
      <c r="AM33" s="758"/>
      <c r="AN33" s="758"/>
      <c r="AO33" s="758"/>
      <c r="AP33" s="758"/>
      <c r="AQ33" s="758"/>
      <c r="AR33" s="758"/>
      <c r="AS33" s="758"/>
      <c r="AT33" s="758"/>
      <c r="AU33" s="758"/>
      <c r="AV33" s="758"/>
      <c r="AW33" s="758"/>
      <c r="AX33" s="758"/>
      <c r="AY33" s="758"/>
      <c r="AZ33" s="758"/>
      <c r="BA33" s="758"/>
      <c r="BB33" s="759"/>
      <c r="BC33" s="747" t="s">
        <v>81</v>
      </c>
      <c r="BD33" s="748"/>
      <c r="BE33" s="748"/>
      <c r="BF33" s="748"/>
      <c r="BG33" s="748"/>
      <c r="BH33" s="748"/>
      <c r="BI33" s="748"/>
      <c r="BJ33" s="748"/>
      <c r="BK33" s="748"/>
      <c r="BL33" s="748"/>
      <c r="BM33" s="748"/>
      <c r="BN33" s="748"/>
      <c r="BO33" s="748"/>
      <c r="BP33" s="748"/>
      <c r="BQ33" s="748"/>
      <c r="BR33" s="748"/>
      <c r="BS33" s="748"/>
      <c r="BT33" s="748"/>
      <c r="BU33" s="748"/>
      <c r="BV33" s="748"/>
      <c r="BW33" s="748"/>
      <c r="BX33" s="748"/>
      <c r="BY33" s="748"/>
      <c r="BZ33" s="748"/>
      <c r="CA33" s="748"/>
      <c r="CB33" s="748"/>
      <c r="CC33" s="749"/>
      <c r="CD33" s="161"/>
    </row>
    <row r="34" spans="1:82" ht="16.399999999999999" customHeight="1" thickBot="1" x14ac:dyDescent="0.25">
      <c r="A34" s="367"/>
      <c r="B34" s="368"/>
      <c r="C34" s="369"/>
      <c r="D34" s="11" t="str">
        <f t="shared" si="0"/>
        <v>　</v>
      </c>
      <c r="E34" s="378" t="s">
        <v>326</v>
      </c>
      <c r="F34" s="379"/>
      <c r="G34" s="379"/>
      <c r="H34" s="379"/>
      <c r="I34" s="379"/>
      <c r="J34" s="379"/>
      <c r="K34" s="379"/>
      <c r="L34" s="379"/>
      <c r="M34" s="117"/>
      <c r="N34" s="715">
        <v>15</v>
      </c>
      <c r="O34" s="716"/>
      <c r="P34" s="716"/>
      <c r="Q34" s="716"/>
      <c r="R34" s="716"/>
      <c r="S34" s="716"/>
      <c r="T34" s="726"/>
      <c r="U34" s="376"/>
      <c r="V34" s="528"/>
      <c r="W34" s="528"/>
      <c r="X34" s="528"/>
      <c r="Y34" s="528"/>
      <c r="Z34" s="528"/>
      <c r="AA34" s="68"/>
      <c r="AB34" s="760"/>
      <c r="AC34" s="761"/>
      <c r="AD34" s="761"/>
      <c r="AE34" s="761"/>
      <c r="AF34" s="761"/>
      <c r="AG34" s="761"/>
      <c r="AH34" s="761"/>
      <c r="AI34" s="761"/>
      <c r="AJ34" s="761"/>
      <c r="AK34" s="761"/>
      <c r="AL34" s="761"/>
      <c r="AM34" s="761"/>
      <c r="AN34" s="761"/>
      <c r="AO34" s="761"/>
      <c r="AP34" s="761"/>
      <c r="AQ34" s="761"/>
      <c r="AR34" s="761"/>
      <c r="AS34" s="761"/>
      <c r="AT34" s="761"/>
      <c r="AU34" s="761"/>
      <c r="AV34" s="761"/>
      <c r="AW34" s="761"/>
      <c r="AX34" s="761"/>
      <c r="AY34" s="761"/>
      <c r="AZ34" s="761"/>
      <c r="BA34" s="761"/>
      <c r="BB34" s="762"/>
      <c r="BC34" s="403" t="s">
        <v>82</v>
      </c>
      <c r="BD34" s="404"/>
      <c r="BE34" s="404"/>
      <c r="BF34" s="404"/>
      <c r="BG34" s="404"/>
      <c r="BH34" s="404"/>
      <c r="BI34" s="404"/>
      <c r="BJ34" s="404"/>
      <c r="BK34" s="404"/>
      <c r="BL34" s="404"/>
      <c r="BM34" s="404"/>
      <c r="BN34" s="404"/>
      <c r="BO34" s="404"/>
      <c r="BP34" s="745">
        <f>SUM(BP25:BV32)</f>
        <v>2050</v>
      </c>
      <c r="BQ34" s="745"/>
      <c r="BR34" s="745"/>
      <c r="BS34" s="745"/>
      <c r="BT34" s="745"/>
      <c r="BU34" s="745"/>
      <c r="BV34" s="745"/>
      <c r="BW34" s="746">
        <f>SUM(BW25:CC33)</f>
        <v>0</v>
      </c>
      <c r="BX34" s="424"/>
      <c r="BY34" s="424"/>
      <c r="BZ34" s="424"/>
      <c r="CA34" s="424"/>
      <c r="CB34" s="424"/>
      <c r="CC34" s="425"/>
    </row>
    <row r="35" spans="1:82" ht="16.399999999999999" customHeight="1" thickBot="1" x14ac:dyDescent="0.25">
      <c r="A35" s="387"/>
      <c r="B35" s="388"/>
      <c r="C35" s="389"/>
      <c r="D35" s="23" t="str">
        <f t="shared" si="0"/>
        <v>　</v>
      </c>
      <c r="E35" s="378" t="s">
        <v>327</v>
      </c>
      <c r="F35" s="379"/>
      <c r="G35" s="379"/>
      <c r="H35" s="379"/>
      <c r="I35" s="379"/>
      <c r="J35" s="379"/>
      <c r="K35" s="379"/>
      <c r="L35" s="379"/>
      <c r="M35" s="159"/>
      <c r="N35" s="742">
        <v>70</v>
      </c>
      <c r="O35" s="743"/>
      <c r="P35" s="743"/>
      <c r="Q35" s="743"/>
      <c r="R35" s="743"/>
      <c r="S35" s="743"/>
      <c r="T35" s="752"/>
      <c r="U35" s="393"/>
      <c r="V35" s="543"/>
      <c r="W35" s="543"/>
      <c r="X35" s="543"/>
      <c r="Y35" s="543"/>
      <c r="Z35" s="543"/>
      <c r="AA35" s="162"/>
      <c r="AB35" s="403" t="s">
        <v>83</v>
      </c>
      <c r="AC35" s="404"/>
      <c r="AD35" s="404"/>
      <c r="AE35" s="404"/>
      <c r="AF35" s="404"/>
      <c r="AG35" s="404"/>
      <c r="AH35" s="404"/>
      <c r="AI35" s="404"/>
      <c r="AJ35" s="404"/>
      <c r="AK35" s="404"/>
      <c r="AL35" s="404"/>
      <c r="AM35" s="404"/>
      <c r="AN35" s="404"/>
      <c r="AO35" s="733">
        <f>SUM(AO25:AU34)</f>
        <v>3310</v>
      </c>
      <c r="AP35" s="753"/>
      <c r="AQ35" s="753"/>
      <c r="AR35" s="753"/>
      <c r="AS35" s="753"/>
      <c r="AT35" s="753"/>
      <c r="AU35" s="754"/>
      <c r="AV35" s="413">
        <f>SUM(AV25:BB34)</f>
        <v>0</v>
      </c>
      <c r="AW35" s="675"/>
      <c r="AX35" s="675"/>
      <c r="AY35" s="675"/>
      <c r="AZ35" s="675"/>
      <c r="BA35" s="675"/>
      <c r="BB35" s="676"/>
      <c r="BC35" s="534">
        <v>631</v>
      </c>
      <c r="BD35" s="535"/>
      <c r="BE35" s="536"/>
      <c r="BF35" s="7" t="str">
        <f t="shared" ref="BF35:BF45" si="3">IF(BW35&gt;BP35,"●",IF(AND(BW35&gt;0,(BP35-BW35)&gt;0),"○","　"))</f>
        <v>　</v>
      </c>
      <c r="BG35" s="370" t="s">
        <v>362</v>
      </c>
      <c r="BH35" s="370"/>
      <c r="BI35" s="370"/>
      <c r="BJ35" s="370"/>
      <c r="BK35" s="370"/>
      <c r="BL35" s="370"/>
      <c r="BM35" s="370"/>
      <c r="BN35" s="370"/>
      <c r="BO35" s="112"/>
      <c r="BP35" s="709">
        <v>25</v>
      </c>
      <c r="BQ35" s="710"/>
      <c r="BR35" s="710"/>
      <c r="BS35" s="710"/>
      <c r="BT35" s="710"/>
      <c r="BU35" s="710"/>
      <c r="BV35" s="766"/>
      <c r="BW35" s="374"/>
      <c r="BX35" s="526"/>
      <c r="BY35" s="526"/>
      <c r="BZ35" s="526"/>
      <c r="CA35" s="526"/>
      <c r="CB35" s="526"/>
      <c r="CC35" s="75"/>
    </row>
    <row r="36" spans="1:82" ht="16.399999999999999" customHeight="1" thickBot="1" x14ac:dyDescent="0.25">
      <c r="A36" s="403" t="s">
        <v>84</v>
      </c>
      <c r="B36" s="404"/>
      <c r="C36" s="404"/>
      <c r="D36" s="404"/>
      <c r="E36" s="404"/>
      <c r="F36" s="404"/>
      <c r="G36" s="404"/>
      <c r="H36" s="404"/>
      <c r="I36" s="404"/>
      <c r="J36" s="404"/>
      <c r="K36" s="404"/>
      <c r="L36" s="404"/>
      <c r="M36" s="404"/>
      <c r="N36" s="750">
        <f>SUM(N20:T35)</f>
        <v>4310</v>
      </c>
      <c r="O36" s="750"/>
      <c r="P36" s="750"/>
      <c r="Q36" s="750"/>
      <c r="R36" s="750"/>
      <c r="S36" s="750"/>
      <c r="T36" s="751"/>
      <c r="U36" s="413">
        <f>SUM(U20:AA35)</f>
        <v>0</v>
      </c>
      <c r="V36" s="675"/>
      <c r="W36" s="675"/>
      <c r="X36" s="675"/>
      <c r="Y36" s="675"/>
      <c r="Z36" s="675"/>
      <c r="AA36" s="676"/>
      <c r="AB36" s="534">
        <v>211</v>
      </c>
      <c r="AC36" s="535"/>
      <c r="AD36" s="536"/>
      <c r="AE36" s="7" t="str">
        <f t="shared" ref="AE36:AE56" si="4">IF(AV36&gt;AO36,"●",IF(AND(AV36&gt;0,(AO36-AV36)&gt;0),"○","　"))</f>
        <v>　</v>
      </c>
      <c r="AF36" s="370" t="s">
        <v>380</v>
      </c>
      <c r="AG36" s="370"/>
      <c r="AH36" s="370"/>
      <c r="AI36" s="370"/>
      <c r="AJ36" s="370"/>
      <c r="AK36" s="370"/>
      <c r="AL36" s="370"/>
      <c r="AM36" s="370"/>
      <c r="AN36" s="112"/>
      <c r="AO36" s="709">
        <v>2500</v>
      </c>
      <c r="AP36" s="710"/>
      <c r="AQ36" s="710"/>
      <c r="AR36" s="710"/>
      <c r="AS36" s="710"/>
      <c r="AT36" s="710"/>
      <c r="AU36" s="725"/>
      <c r="AV36" s="374"/>
      <c r="AW36" s="526"/>
      <c r="AX36" s="526"/>
      <c r="AY36" s="526"/>
      <c r="AZ36" s="526"/>
      <c r="BA36" s="526"/>
      <c r="BB36" s="75"/>
      <c r="BC36" s="453"/>
      <c r="BD36" s="454"/>
      <c r="BE36" s="455"/>
      <c r="BF36" s="11" t="str">
        <f t="shared" si="3"/>
        <v>　</v>
      </c>
      <c r="BG36" s="378" t="s">
        <v>363</v>
      </c>
      <c r="BH36" s="379"/>
      <c r="BI36" s="379"/>
      <c r="BJ36" s="379"/>
      <c r="BK36" s="379"/>
      <c r="BL36" s="379"/>
      <c r="BM36" s="379"/>
      <c r="BN36" s="379"/>
      <c r="BO36" s="117"/>
      <c r="BP36" s="715">
        <v>30</v>
      </c>
      <c r="BQ36" s="716"/>
      <c r="BR36" s="716"/>
      <c r="BS36" s="716"/>
      <c r="BT36" s="716"/>
      <c r="BU36" s="716"/>
      <c r="BV36" s="767"/>
      <c r="BW36" s="376"/>
      <c r="BX36" s="528"/>
      <c r="BY36" s="528"/>
      <c r="BZ36" s="528"/>
      <c r="CA36" s="528"/>
      <c r="CB36" s="528"/>
      <c r="CC36" s="68"/>
    </row>
    <row r="37" spans="1:82" ht="16.399999999999999" customHeight="1" x14ac:dyDescent="0.2">
      <c r="A37" s="534">
        <v>212</v>
      </c>
      <c r="B37" s="535"/>
      <c r="C37" s="536"/>
      <c r="D37" s="163" t="str">
        <f>IF(U37&gt;N37,"●",IF(AND(U37&gt;0,(N37-U37)&gt;0),"○","　"))</f>
        <v>　</v>
      </c>
      <c r="E37" s="370" t="s">
        <v>328</v>
      </c>
      <c r="F37" s="370"/>
      <c r="G37" s="370"/>
      <c r="H37" s="370"/>
      <c r="I37" s="370"/>
      <c r="J37" s="370"/>
      <c r="K37" s="370"/>
      <c r="L37" s="370"/>
      <c r="M37" s="164"/>
      <c r="N37" s="763">
        <v>530</v>
      </c>
      <c r="O37" s="764"/>
      <c r="P37" s="764"/>
      <c r="Q37" s="764"/>
      <c r="R37" s="764"/>
      <c r="S37" s="764"/>
      <c r="T37" s="765"/>
      <c r="U37" s="374"/>
      <c r="V37" s="526"/>
      <c r="W37" s="526"/>
      <c r="X37" s="526"/>
      <c r="Y37" s="526"/>
      <c r="Z37" s="526"/>
      <c r="AA37" s="43"/>
      <c r="AB37" s="453">
        <v>219</v>
      </c>
      <c r="AC37" s="454"/>
      <c r="AD37" s="455"/>
      <c r="AE37" s="11" t="str">
        <f t="shared" si="4"/>
        <v>　</v>
      </c>
      <c r="AF37" s="378" t="s">
        <v>381</v>
      </c>
      <c r="AG37" s="379"/>
      <c r="AH37" s="379"/>
      <c r="AI37" s="379"/>
      <c r="AJ37" s="379"/>
      <c r="AK37" s="379"/>
      <c r="AL37" s="379"/>
      <c r="AM37" s="379"/>
      <c r="AN37" s="117"/>
      <c r="AO37" s="715">
        <v>460</v>
      </c>
      <c r="AP37" s="716"/>
      <c r="AQ37" s="716"/>
      <c r="AR37" s="716"/>
      <c r="AS37" s="716"/>
      <c r="AT37" s="716"/>
      <c r="AU37" s="717"/>
      <c r="AV37" s="376"/>
      <c r="AW37" s="528"/>
      <c r="AX37" s="528"/>
      <c r="AY37" s="528"/>
      <c r="AZ37" s="528"/>
      <c r="BA37" s="528"/>
      <c r="BB37" s="68"/>
      <c r="BC37" s="453">
        <v>635</v>
      </c>
      <c r="BD37" s="454"/>
      <c r="BE37" s="455"/>
      <c r="BF37" s="11" t="str">
        <f t="shared" si="3"/>
        <v>　</v>
      </c>
      <c r="BG37" s="378" t="s">
        <v>364</v>
      </c>
      <c r="BH37" s="379"/>
      <c r="BI37" s="379"/>
      <c r="BJ37" s="379"/>
      <c r="BK37" s="379"/>
      <c r="BL37" s="379"/>
      <c r="BM37" s="379"/>
      <c r="BN37" s="379"/>
      <c r="BO37" s="117"/>
      <c r="BP37" s="715">
        <v>20</v>
      </c>
      <c r="BQ37" s="716"/>
      <c r="BR37" s="716"/>
      <c r="BS37" s="716"/>
      <c r="BT37" s="716"/>
      <c r="BU37" s="716"/>
      <c r="BV37" s="767"/>
      <c r="BW37" s="376"/>
      <c r="BX37" s="528"/>
      <c r="BY37" s="528"/>
      <c r="BZ37" s="528"/>
      <c r="CA37" s="528"/>
      <c r="CB37" s="528"/>
      <c r="CC37" s="68"/>
    </row>
    <row r="38" spans="1:82" ht="16.399999999999999" customHeight="1" x14ac:dyDescent="0.2">
      <c r="A38" s="453">
        <v>214</v>
      </c>
      <c r="B38" s="454"/>
      <c r="C38" s="455"/>
      <c r="D38" s="11" t="str">
        <f t="shared" ref="D38:D56" si="5">IF(U38&gt;N38,"●",IF(AND(U38&gt;0,(N38-U38)&gt;0),"○","　"))</f>
        <v>　</v>
      </c>
      <c r="E38" s="378" t="s">
        <v>329</v>
      </c>
      <c r="F38" s="379"/>
      <c r="G38" s="379"/>
      <c r="H38" s="379"/>
      <c r="I38" s="379"/>
      <c r="J38" s="379"/>
      <c r="K38" s="379"/>
      <c r="L38" s="379"/>
      <c r="M38" s="117"/>
      <c r="N38" s="715">
        <v>780</v>
      </c>
      <c r="O38" s="716"/>
      <c r="P38" s="716"/>
      <c r="Q38" s="716"/>
      <c r="R38" s="716"/>
      <c r="S38" s="716"/>
      <c r="T38" s="726"/>
      <c r="U38" s="376"/>
      <c r="V38" s="528"/>
      <c r="W38" s="528"/>
      <c r="X38" s="528"/>
      <c r="Y38" s="528"/>
      <c r="Z38" s="528"/>
      <c r="AA38" s="68"/>
      <c r="AB38" s="453">
        <v>541</v>
      </c>
      <c r="AC38" s="454"/>
      <c r="AD38" s="455"/>
      <c r="AE38" s="11" t="str">
        <f t="shared" si="4"/>
        <v>　</v>
      </c>
      <c r="AF38" s="378" t="s">
        <v>382</v>
      </c>
      <c r="AG38" s="379"/>
      <c r="AH38" s="379"/>
      <c r="AI38" s="379"/>
      <c r="AJ38" s="379"/>
      <c r="AK38" s="379"/>
      <c r="AL38" s="379"/>
      <c r="AM38" s="379"/>
      <c r="AN38" s="117"/>
      <c r="AO38" s="715">
        <v>1400</v>
      </c>
      <c r="AP38" s="716"/>
      <c r="AQ38" s="716"/>
      <c r="AR38" s="716"/>
      <c r="AS38" s="716"/>
      <c r="AT38" s="716"/>
      <c r="AU38" s="717"/>
      <c r="AV38" s="376"/>
      <c r="AW38" s="528"/>
      <c r="AX38" s="528"/>
      <c r="AY38" s="528"/>
      <c r="AZ38" s="528"/>
      <c r="BA38" s="528"/>
      <c r="BB38" s="68"/>
      <c r="BC38" s="453">
        <v>637</v>
      </c>
      <c r="BD38" s="454"/>
      <c r="BE38" s="455"/>
      <c r="BF38" s="11" t="str">
        <f t="shared" si="3"/>
        <v>　</v>
      </c>
      <c r="BG38" s="378" t="s">
        <v>365</v>
      </c>
      <c r="BH38" s="379"/>
      <c r="BI38" s="379"/>
      <c r="BJ38" s="379"/>
      <c r="BK38" s="379"/>
      <c r="BL38" s="379"/>
      <c r="BM38" s="379"/>
      <c r="BN38" s="379"/>
      <c r="BO38" s="117"/>
      <c r="BP38" s="715">
        <v>10</v>
      </c>
      <c r="BQ38" s="716"/>
      <c r="BR38" s="716"/>
      <c r="BS38" s="716"/>
      <c r="BT38" s="716"/>
      <c r="BU38" s="716"/>
      <c r="BV38" s="767"/>
      <c r="BW38" s="376"/>
      <c r="BX38" s="528"/>
      <c r="BY38" s="528"/>
      <c r="BZ38" s="528"/>
      <c r="CA38" s="528"/>
      <c r="CB38" s="528"/>
      <c r="CC38" s="68"/>
      <c r="CD38" s="165"/>
    </row>
    <row r="39" spans="1:82" ht="16.399999999999999" customHeight="1" x14ac:dyDescent="0.2">
      <c r="A39" s="453">
        <v>220</v>
      </c>
      <c r="B39" s="454"/>
      <c r="C39" s="455"/>
      <c r="D39" s="11" t="str">
        <f t="shared" si="5"/>
        <v>　</v>
      </c>
      <c r="E39" s="378" t="s">
        <v>330</v>
      </c>
      <c r="F39" s="379"/>
      <c r="G39" s="379"/>
      <c r="H39" s="379"/>
      <c r="I39" s="379"/>
      <c r="J39" s="379"/>
      <c r="K39" s="379"/>
      <c r="L39" s="379"/>
      <c r="M39" s="117"/>
      <c r="N39" s="715">
        <v>1150</v>
      </c>
      <c r="O39" s="716"/>
      <c r="P39" s="716"/>
      <c r="Q39" s="716"/>
      <c r="R39" s="716"/>
      <c r="S39" s="716"/>
      <c r="T39" s="726"/>
      <c r="U39" s="376"/>
      <c r="V39" s="528"/>
      <c r="W39" s="528"/>
      <c r="X39" s="528"/>
      <c r="Y39" s="528"/>
      <c r="Z39" s="528"/>
      <c r="AA39" s="68"/>
      <c r="AB39" s="453"/>
      <c r="AC39" s="454"/>
      <c r="AD39" s="455"/>
      <c r="AE39" s="11" t="str">
        <f t="shared" si="4"/>
        <v>　</v>
      </c>
      <c r="AF39" s="378" t="s">
        <v>383</v>
      </c>
      <c r="AG39" s="379"/>
      <c r="AH39" s="379"/>
      <c r="AI39" s="379"/>
      <c r="AJ39" s="379"/>
      <c r="AK39" s="379"/>
      <c r="AL39" s="379"/>
      <c r="AM39" s="379"/>
      <c r="AN39" s="117"/>
      <c r="AO39" s="715">
        <v>315</v>
      </c>
      <c r="AP39" s="716"/>
      <c r="AQ39" s="716"/>
      <c r="AR39" s="716"/>
      <c r="AS39" s="716"/>
      <c r="AT39" s="716"/>
      <c r="AU39" s="717"/>
      <c r="AV39" s="376"/>
      <c r="AW39" s="528"/>
      <c r="AX39" s="528"/>
      <c r="AY39" s="528"/>
      <c r="AZ39" s="528"/>
      <c r="BA39" s="528"/>
      <c r="BB39" s="68"/>
      <c r="BC39" s="453">
        <v>640</v>
      </c>
      <c r="BD39" s="454"/>
      <c r="BE39" s="455"/>
      <c r="BF39" s="11" t="str">
        <f t="shared" si="3"/>
        <v>　</v>
      </c>
      <c r="BG39" s="378" t="s">
        <v>366</v>
      </c>
      <c r="BH39" s="379"/>
      <c r="BI39" s="379"/>
      <c r="BJ39" s="379"/>
      <c r="BK39" s="379"/>
      <c r="BL39" s="379"/>
      <c r="BM39" s="379"/>
      <c r="BN39" s="379"/>
      <c r="BO39" s="117"/>
      <c r="BP39" s="715">
        <v>40</v>
      </c>
      <c r="BQ39" s="716"/>
      <c r="BR39" s="716"/>
      <c r="BS39" s="716"/>
      <c r="BT39" s="716"/>
      <c r="BU39" s="716"/>
      <c r="BV39" s="767"/>
      <c r="BW39" s="376"/>
      <c r="BX39" s="528"/>
      <c r="BY39" s="528"/>
      <c r="BZ39" s="528"/>
      <c r="CA39" s="528"/>
      <c r="CB39" s="528"/>
      <c r="CC39" s="68"/>
    </row>
    <row r="40" spans="1:82" ht="16.399999999999999" customHeight="1" x14ac:dyDescent="0.2">
      <c r="A40" s="453"/>
      <c r="B40" s="454"/>
      <c r="C40" s="455"/>
      <c r="D40" s="11" t="str">
        <f>IF(U40&gt;N40,"●",IF(AND(U40&gt;0,(N40-U40)&gt;0),"○","　"))</f>
        <v>　</v>
      </c>
      <c r="E40" s="378" t="s">
        <v>331</v>
      </c>
      <c r="F40" s="379"/>
      <c r="G40" s="379"/>
      <c r="H40" s="379"/>
      <c r="I40" s="379"/>
      <c r="J40" s="379"/>
      <c r="K40" s="379"/>
      <c r="L40" s="379"/>
      <c r="M40" s="117"/>
      <c r="N40" s="715">
        <v>20</v>
      </c>
      <c r="O40" s="716"/>
      <c r="P40" s="716"/>
      <c r="Q40" s="716"/>
      <c r="R40" s="716"/>
      <c r="S40" s="716"/>
      <c r="T40" s="726"/>
      <c r="U40" s="376"/>
      <c r="V40" s="528"/>
      <c r="W40" s="528"/>
      <c r="X40" s="528"/>
      <c r="Y40" s="528"/>
      <c r="Z40" s="528"/>
      <c r="AA40" s="68"/>
      <c r="AB40" s="453"/>
      <c r="AC40" s="454"/>
      <c r="AD40" s="455"/>
      <c r="AE40" s="11" t="str">
        <f t="shared" si="4"/>
        <v>　</v>
      </c>
      <c r="AF40" s="378" t="s">
        <v>384</v>
      </c>
      <c r="AG40" s="379"/>
      <c r="AH40" s="379"/>
      <c r="AI40" s="379"/>
      <c r="AJ40" s="379"/>
      <c r="AK40" s="379"/>
      <c r="AL40" s="379"/>
      <c r="AM40" s="379"/>
      <c r="AN40" s="117"/>
      <c r="AO40" s="715">
        <v>85</v>
      </c>
      <c r="AP40" s="716"/>
      <c r="AQ40" s="716"/>
      <c r="AR40" s="716"/>
      <c r="AS40" s="716"/>
      <c r="AT40" s="716"/>
      <c r="AU40" s="717"/>
      <c r="AV40" s="376"/>
      <c r="AW40" s="528"/>
      <c r="AX40" s="528"/>
      <c r="AY40" s="528"/>
      <c r="AZ40" s="528"/>
      <c r="BA40" s="528"/>
      <c r="BB40" s="68"/>
      <c r="BC40" s="453"/>
      <c r="BD40" s="454"/>
      <c r="BE40" s="455"/>
      <c r="BF40" s="11" t="str">
        <f t="shared" si="3"/>
        <v>　</v>
      </c>
      <c r="BG40" s="378" t="s">
        <v>367</v>
      </c>
      <c r="BH40" s="379"/>
      <c r="BI40" s="379"/>
      <c r="BJ40" s="379"/>
      <c r="BK40" s="379"/>
      <c r="BL40" s="379"/>
      <c r="BM40" s="379"/>
      <c r="BN40" s="379"/>
      <c r="BO40" s="117"/>
      <c r="BP40" s="715">
        <v>10</v>
      </c>
      <c r="BQ40" s="716"/>
      <c r="BR40" s="716"/>
      <c r="BS40" s="716"/>
      <c r="BT40" s="716"/>
      <c r="BU40" s="716"/>
      <c r="BV40" s="767"/>
      <c r="BW40" s="376"/>
      <c r="BX40" s="528"/>
      <c r="BY40" s="528"/>
      <c r="BZ40" s="528"/>
      <c r="CA40" s="528"/>
      <c r="CB40" s="528"/>
      <c r="CC40" s="68"/>
    </row>
    <row r="41" spans="1:82" ht="16.399999999999999" customHeight="1" x14ac:dyDescent="0.2">
      <c r="A41" s="453"/>
      <c r="B41" s="454"/>
      <c r="C41" s="455"/>
      <c r="D41" s="11" t="str">
        <f>IF(U41&gt;N41,"●",IF(AND(U41&gt;0,(N41-U41)&gt;0),"○","　"))</f>
        <v>　</v>
      </c>
      <c r="E41" s="378" t="s">
        <v>332</v>
      </c>
      <c r="F41" s="379"/>
      <c r="G41" s="379"/>
      <c r="H41" s="379"/>
      <c r="I41" s="379"/>
      <c r="J41" s="379"/>
      <c r="K41" s="379"/>
      <c r="L41" s="379"/>
      <c r="M41" s="117"/>
      <c r="N41" s="715">
        <v>45</v>
      </c>
      <c r="O41" s="716"/>
      <c r="P41" s="716"/>
      <c r="Q41" s="716"/>
      <c r="R41" s="716"/>
      <c r="S41" s="716"/>
      <c r="T41" s="726"/>
      <c r="U41" s="376"/>
      <c r="V41" s="528"/>
      <c r="W41" s="528"/>
      <c r="X41" s="528"/>
      <c r="Y41" s="528"/>
      <c r="Z41" s="528"/>
      <c r="AA41" s="68"/>
      <c r="AB41" s="453"/>
      <c r="AC41" s="454"/>
      <c r="AD41" s="455"/>
      <c r="AE41" s="11" t="str">
        <f t="shared" si="4"/>
        <v>　</v>
      </c>
      <c r="AF41" s="378" t="s">
        <v>385</v>
      </c>
      <c r="AG41" s="379"/>
      <c r="AH41" s="379"/>
      <c r="AI41" s="379"/>
      <c r="AJ41" s="379"/>
      <c r="AK41" s="379"/>
      <c r="AL41" s="379"/>
      <c r="AM41" s="379"/>
      <c r="AN41" s="117"/>
      <c r="AO41" s="715">
        <v>80</v>
      </c>
      <c r="AP41" s="716"/>
      <c r="AQ41" s="716"/>
      <c r="AR41" s="716"/>
      <c r="AS41" s="716"/>
      <c r="AT41" s="716"/>
      <c r="AU41" s="717"/>
      <c r="AV41" s="376"/>
      <c r="AW41" s="528"/>
      <c r="AX41" s="528"/>
      <c r="AY41" s="528"/>
      <c r="AZ41" s="528"/>
      <c r="BA41" s="528"/>
      <c r="BB41" s="68"/>
      <c r="BC41" s="453">
        <v>643</v>
      </c>
      <c r="BD41" s="454"/>
      <c r="BE41" s="455"/>
      <c r="BF41" s="119" t="str">
        <f t="shared" si="3"/>
        <v>　</v>
      </c>
      <c r="BG41" s="378" t="s">
        <v>368</v>
      </c>
      <c r="BH41" s="379"/>
      <c r="BI41" s="379"/>
      <c r="BJ41" s="379"/>
      <c r="BK41" s="379"/>
      <c r="BL41" s="379"/>
      <c r="BM41" s="379"/>
      <c r="BN41" s="379"/>
      <c r="BO41" s="117"/>
      <c r="BP41" s="715">
        <v>20</v>
      </c>
      <c r="BQ41" s="716"/>
      <c r="BR41" s="716"/>
      <c r="BS41" s="716"/>
      <c r="BT41" s="716"/>
      <c r="BU41" s="716"/>
      <c r="BV41" s="767"/>
      <c r="BW41" s="376"/>
      <c r="BX41" s="528"/>
      <c r="BY41" s="528"/>
      <c r="BZ41" s="528"/>
      <c r="CA41" s="528"/>
      <c r="CB41" s="528"/>
      <c r="CC41" s="68"/>
    </row>
    <row r="42" spans="1:82" ht="16.399999999999999" customHeight="1" x14ac:dyDescent="0.2">
      <c r="A42" s="453"/>
      <c r="B42" s="454"/>
      <c r="C42" s="455"/>
      <c r="D42" s="11" t="str">
        <f>IF(U42&gt;N42,"●",IF(AND(U42&gt;0,(N42-U42)&gt;0),"○","　"))</f>
        <v>　</v>
      </c>
      <c r="E42" s="378" t="s">
        <v>333</v>
      </c>
      <c r="F42" s="379"/>
      <c r="G42" s="379"/>
      <c r="H42" s="379"/>
      <c r="I42" s="379"/>
      <c r="J42" s="379"/>
      <c r="K42" s="379"/>
      <c r="L42" s="379"/>
      <c r="M42" s="117"/>
      <c r="N42" s="715">
        <v>35</v>
      </c>
      <c r="O42" s="716"/>
      <c r="P42" s="716"/>
      <c r="Q42" s="716"/>
      <c r="R42" s="716"/>
      <c r="S42" s="716"/>
      <c r="T42" s="726"/>
      <c r="U42" s="376"/>
      <c r="V42" s="528"/>
      <c r="W42" s="528"/>
      <c r="X42" s="528"/>
      <c r="Y42" s="528"/>
      <c r="Z42" s="528"/>
      <c r="AA42" s="68"/>
      <c r="AB42" s="453">
        <v>545</v>
      </c>
      <c r="AC42" s="454"/>
      <c r="AD42" s="455"/>
      <c r="AE42" s="11" t="str">
        <f t="shared" si="4"/>
        <v>　</v>
      </c>
      <c r="AF42" s="378" t="s">
        <v>386</v>
      </c>
      <c r="AG42" s="379"/>
      <c r="AH42" s="379"/>
      <c r="AI42" s="379"/>
      <c r="AJ42" s="379"/>
      <c r="AK42" s="379"/>
      <c r="AL42" s="379"/>
      <c r="AM42" s="379"/>
      <c r="AN42" s="132"/>
      <c r="AO42" s="715">
        <v>100</v>
      </c>
      <c r="AP42" s="716"/>
      <c r="AQ42" s="716"/>
      <c r="AR42" s="716"/>
      <c r="AS42" s="716"/>
      <c r="AT42" s="716"/>
      <c r="AU42" s="717"/>
      <c r="AV42" s="376"/>
      <c r="AW42" s="528"/>
      <c r="AX42" s="528"/>
      <c r="AY42" s="528"/>
      <c r="AZ42" s="528"/>
      <c r="BA42" s="528"/>
      <c r="BB42" s="68"/>
      <c r="BC42" s="453"/>
      <c r="BD42" s="454"/>
      <c r="BE42" s="455"/>
      <c r="BF42" s="119" t="str">
        <f t="shared" si="3"/>
        <v>　</v>
      </c>
      <c r="BG42" s="378" t="s">
        <v>369</v>
      </c>
      <c r="BH42" s="379"/>
      <c r="BI42" s="379"/>
      <c r="BJ42" s="379"/>
      <c r="BK42" s="379"/>
      <c r="BL42" s="379"/>
      <c r="BM42" s="379"/>
      <c r="BN42" s="379"/>
      <c r="BO42" s="117"/>
      <c r="BP42" s="712">
        <v>70</v>
      </c>
      <c r="BQ42" s="713"/>
      <c r="BR42" s="713"/>
      <c r="BS42" s="713"/>
      <c r="BT42" s="713"/>
      <c r="BU42" s="713"/>
      <c r="BV42" s="768"/>
      <c r="BW42" s="376"/>
      <c r="BX42" s="528"/>
      <c r="BY42" s="528"/>
      <c r="BZ42" s="528"/>
      <c r="CA42" s="528"/>
      <c r="CB42" s="528"/>
      <c r="CC42" s="68"/>
    </row>
    <row r="43" spans="1:82" ht="16.399999999999999" customHeight="1" x14ac:dyDescent="0.2">
      <c r="A43" s="453"/>
      <c r="B43" s="454"/>
      <c r="C43" s="455"/>
      <c r="D43" s="11" t="str">
        <f t="shared" ref="D43:D50" si="6">IF(U43&gt;N43,"●",IF(AND(U43&gt;0,(N43-U43)&gt;0),"○","　"))</f>
        <v>　</v>
      </c>
      <c r="E43" s="378" t="s">
        <v>334</v>
      </c>
      <c r="F43" s="379"/>
      <c r="G43" s="379"/>
      <c r="H43" s="379"/>
      <c r="I43" s="379"/>
      <c r="J43" s="379"/>
      <c r="K43" s="379"/>
      <c r="L43" s="379"/>
      <c r="M43" s="117"/>
      <c r="N43" s="715">
        <v>25</v>
      </c>
      <c r="O43" s="716"/>
      <c r="P43" s="716"/>
      <c r="Q43" s="716"/>
      <c r="R43" s="716"/>
      <c r="S43" s="716"/>
      <c r="T43" s="717"/>
      <c r="U43" s="376"/>
      <c r="V43" s="528"/>
      <c r="W43" s="528"/>
      <c r="X43" s="528"/>
      <c r="Y43" s="528"/>
      <c r="Z43" s="528"/>
      <c r="AA43" s="68"/>
      <c r="AB43" s="453"/>
      <c r="AC43" s="454"/>
      <c r="AD43" s="455"/>
      <c r="AE43" s="11" t="str">
        <f t="shared" si="4"/>
        <v>　</v>
      </c>
      <c r="AF43" s="378" t="s">
        <v>387</v>
      </c>
      <c r="AG43" s="379"/>
      <c r="AH43" s="379"/>
      <c r="AI43" s="379"/>
      <c r="AJ43" s="379"/>
      <c r="AK43" s="379"/>
      <c r="AL43" s="379"/>
      <c r="AM43" s="379"/>
      <c r="AN43" s="132"/>
      <c r="AO43" s="715">
        <v>1080</v>
      </c>
      <c r="AP43" s="716"/>
      <c r="AQ43" s="716"/>
      <c r="AR43" s="716"/>
      <c r="AS43" s="716"/>
      <c r="AT43" s="716"/>
      <c r="AU43" s="717"/>
      <c r="AV43" s="376"/>
      <c r="AW43" s="528"/>
      <c r="AX43" s="528"/>
      <c r="AY43" s="528"/>
      <c r="AZ43" s="528"/>
      <c r="BA43" s="528"/>
      <c r="BB43" s="68"/>
      <c r="BC43" s="453"/>
      <c r="BD43" s="454"/>
      <c r="BE43" s="455"/>
      <c r="BF43" s="119" t="str">
        <f t="shared" si="3"/>
        <v>　</v>
      </c>
      <c r="BG43" s="378" t="s">
        <v>370</v>
      </c>
      <c r="BH43" s="379"/>
      <c r="BI43" s="379"/>
      <c r="BJ43" s="379"/>
      <c r="BK43" s="379"/>
      <c r="BL43" s="379"/>
      <c r="BM43" s="379"/>
      <c r="BN43" s="379"/>
      <c r="BO43" s="117"/>
      <c r="BP43" s="715">
        <v>10</v>
      </c>
      <c r="BQ43" s="716"/>
      <c r="BR43" s="716"/>
      <c r="BS43" s="716"/>
      <c r="BT43" s="716"/>
      <c r="BU43" s="716"/>
      <c r="BV43" s="767"/>
      <c r="BW43" s="376"/>
      <c r="BX43" s="528"/>
      <c r="BY43" s="528"/>
      <c r="BZ43" s="528"/>
      <c r="CA43" s="528"/>
      <c r="CB43" s="528"/>
      <c r="CC43" s="68"/>
    </row>
    <row r="44" spans="1:82" ht="16.399999999999999" customHeight="1" x14ac:dyDescent="0.2">
      <c r="A44" s="453">
        <v>221</v>
      </c>
      <c r="B44" s="454"/>
      <c r="C44" s="455"/>
      <c r="D44" s="11" t="str">
        <f t="shared" si="6"/>
        <v>　</v>
      </c>
      <c r="E44" s="378" t="s">
        <v>335</v>
      </c>
      <c r="F44" s="379"/>
      <c r="G44" s="379"/>
      <c r="H44" s="379"/>
      <c r="I44" s="379"/>
      <c r="J44" s="379"/>
      <c r="K44" s="379"/>
      <c r="L44" s="379"/>
      <c r="M44" s="117"/>
      <c r="N44" s="715">
        <v>730</v>
      </c>
      <c r="O44" s="716"/>
      <c r="P44" s="716"/>
      <c r="Q44" s="716"/>
      <c r="R44" s="716"/>
      <c r="S44" s="716"/>
      <c r="T44" s="717"/>
      <c r="U44" s="376"/>
      <c r="V44" s="528"/>
      <c r="W44" s="528"/>
      <c r="X44" s="528"/>
      <c r="Y44" s="528"/>
      <c r="Z44" s="528"/>
      <c r="AA44" s="68"/>
      <c r="AB44" s="453"/>
      <c r="AC44" s="454"/>
      <c r="AD44" s="455"/>
      <c r="AE44" s="11" t="str">
        <f t="shared" si="4"/>
        <v>　</v>
      </c>
      <c r="AF44" s="378" t="s">
        <v>388</v>
      </c>
      <c r="AG44" s="379"/>
      <c r="AH44" s="379"/>
      <c r="AI44" s="379"/>
      <c r="AJ44" s="379"/>
      <c r="AK44" s="379"/>
      <c r="AL44" s="379"/>
      <c r="AM44" s="379"/>
      <c r="AN44" s="132"/>
      <c r="AO44" s="715">
        <v>225</v>
      </c>
      <c r="AP44" s="716"/>
      <c r="AQ44" s="716"/>
      <c r="AR44" s="716"/>
      <c r="AS44" s="716"/>
      <c r="AT44" s="716"/>
      <c r="AU44" s="717"/>
      <c r="AV44" s="376"/>
      <c r="AW44" s="528"/>
      <c r="AX44" s="528"/>
      <c r="AY44" s="528"/>
      <c r="AZ44" s="528"/>
      <c r="BA44" s="528"/>
      <c r="BB44" s="68"/>
      <c r="BC44" s="453">
        <v>647</v>
      </c>
      <c r="BD44" s="454"/>
      <c r="BE44" s="455"/>
      <c r="BF44" s="11" t="str">
        <f t="shared" si="3"/>
        <v>　</v>
      </c>
      <c r="BG44" s="378" t="s">
        <v>371</v>
      </c>
      <c r="BH44" s="379"/>
      <c r="BI44" s="379"/>
      <c r="BJ44" s="379"/>
      <c r="BK44" s="379"/>
      <c r="BL44" s="379"/>
      <c r="BM44" s="379"/>
      <c r="BN44" s="379"/>
      <c r="BO44" s="117"/>
      <c r="BP44" s="715">
        <v>20</v>
      </c>
      <c r="BQ44" s="716"/>
      <c r="BR44" s="716"/>
      <c r="BS44" s="716"/>
      <c r="BT44" s="716"/>
      <c r="BU44" s="716"/>
      <c r="BV44" s="767"/>
      <c r="BW44" s="376"/>
      <c r="BX44" s="528"/>
      <c r="BY44" s="528"/>
      <c r="BZ44" s="528"/>
      <c r="CA44" s="528"/>
      <c r="CB44" s="528"/>
      <c r="CC44" s="68"/>
    </row>
    <row r="45" spans="1:82" ht="16.399999999999999" customHeight="1" x14ac:dyDescent="0.2">
      <c r="A45" s="453"/>
      <c r="B45" s="454"/>
      <c r="C45" s="455"/>
      <c r="D45" s="11" t="str">
        <f t="shared" si="6"/>
        <v>　</v>
      </c>
      <c r="E45" s="378" t="s">
        <v>336</v>
      </c>
      <c r="F45" s="379"/>
      <c r="G45" s="379"/>
      <c r="H45" s="379"/>
      <c r="I45" s="379"/>
      <c r="J45" s="379"/>
      <c r="K45" s="379"/>
      <c r="L45" s="379"/>
      <c r="M45" s="117"/>
      <c r="N45" s="715">
        <v>85</v>
      </c>
      <c r="O45" s="716"/>
      <c r="P45" s="716"/>
      <c r="Q45" s="716"/>
      <c r="R45" s="716"/>
      <c r="S45" s="716"/>
      <c r="T45" s="717"/>
      <c r="U45" s="376"/>
      <c r="V45" s="528"/>
      <c r="W45" s="528"/>
      <c r="X45" s="528"/>
      <c r="Y45" s="528"/>
      <c r="Z45" s="528"/>
      <c r="AA45" s="68"/>
      <c r="AB45" s="453"/>
      <c r="AC45" s="454"/>
      <c r="AD45" s="455"/>
      <c r="AE45" s="11" t="str">
        <f t="shared" si="4"/>
        <v>　</v>
      </c>
      <c r="AF45" s="378" t="s">
        <v>389</v>
      </c>
      <c r="AG45" s="379"/>
      <c r="AH45" s="379"/>
      <c r="AI45" s="379"/>
      <c r="AJ45" s="379"/>
      <c r="AK45" s="379"/>
      <c r="AL45" s="379"/>
      <c r="AM45" s="379"/>
      <c r="AN45" s="117"/>
      <c r="AO45" s="715">
        <v>40</v>
      </c>
      <c r="AP45" s="716"/>
      <c r="AQ45" s="716"/>
      <c r="AR45" s="716"/>
      <c r="AS45" s="716"/>
      <c r="AT45" s="716"/>
      <c r="AU45" s="717"/>
      <c r="AV45" s="376"/>
      <c r="AW45" s="528"/>
      <c r="AX45" s="528"/>
      <c r="AY45" s="528"/>
      <c r="AZ45" s="528"/>
      <c r="BA45" s="528"/>
      <c r="BB45" s="68"/>
      <c r="BC45" s="537"/>
      <c r="BD45" s="538"/>
      <c r="BE45" s="539"/>
      <c r="BF45" s="46" t="str">
        <f t="shared" si="3"/>
        <v>　</v>
      </c>
      <c r="BG45" s="378" t="s">
        <v>372</v>
      </c>
      <c r="BH45" s="379"/>
      <c r="BI45" s="379"/>
      <c r="BJ45" s="379"/>
      <c r="BK45" s="379"/>
      <c r="BL45" s="379"/>
      <c r="BM45" s="379"/>
      <c r="BN45" s="379"/>
      <c r="BO45" s="123"/>
      <c r="BP45" s="706">
        <v>20</v>
      </c>
      <c r="BQ45" s="707"/>
      <c r="BR45" s="707"/>
      <c r="BS45" s="707"/>
      <c r="BT45" s="707"/>
      <c r="BU45" s="707"/>
      <c r="BV45" s="769"/>
      <c r="BW45" s="401"/>
      <c r="BX45" s="575"/>
      <c r="BY45" s="575"/>
      <c r="BZ45" s="575"/>
      <c r="CA45" s="575"/>
      <c r="CB45" s="575"/>
      <c r="CC45" s="153"/>
    </row>
    <row r="46" spans="1:82" ht="16.399999999999999" customHeight="1" thickBot="1" x14ac:dyDescent="0.25">
      <c r="A46" s="453">
        <v>229</v>
      </c>
      <c r="B46" s="454"/>
      <c r="C46" s="455"/>
      <c r="D46" s="11" t="str">
        <f t="shared" si="6"/>
        <v>　</v>
      </c>
      <c r="E46" s="378" t="s">
        <v>337</v>
      </c>
      <c r="F46" s="379"/>
      <c r="G46" s="379"/>
      <c r="H46" s="379"/>
      <c r="I46" s="379"/>
      <c r="J46" s="379"/>
      <c r="K46" s="379"/>
      <c r="L46" s="379"/>
      <c r="M46" s="117"/>
      <c r="N46" s="715">
        <v>280</v>
      </c>
      <c r="O46" s="716"/>
      <c r="P46" s="716"/>
      <c r="Q46" s="716"/>
      <c r="R46" s="716"/>
      <c r="S46" s="716"/>
      <c r="T46" s="717"/>
      <c r="U46" s="376"/>
      <c r="V46" s="528"/>
      <c r="W46" s="528"/>
      <c r="X46" s="528"/>
      <c r="Y46" s="528"/>
      <c r="Z46" s="528"/>
      <c r="AA46" s="68"/>
      <c r="AB46" s="453"/>
      <c r="AC46" s="454"/>
      <c r="AD46" s="455"/>
      <c r="AE46" s="11" t="str">
        <f t="shared" si="4"/>
        <v>　</v>
      </c>
      <c r="AF46" s="378" t="s">
        <v>390</v>
      </c>
      <c r="AG46" s="379"/>
      <c r="AH46" s="379"/>
      <c r="AI46" s="379"/>
      <c r="AJ46" s="379"/>
      <c r="AK46" s="379"/>
      <c r="AL46" s="379"/>
      <c r="AM46" s="379"/>
      <c r="AN46" s="117"/>
      <c r="AO46" s="715">
        <v>35</v>
      </c>
      <c r="AP46" s="716"/>
      <c r="AQ46" s="716"/>
      <c r="AR46" s="716"/>
      <c r="AS46" s="716"/>
      <c r="AT46" s="716"/>
      <c r="AU46" s="717"/>
      <c r="AV46" s="376"/>
      <c r="AW46" s="528"/>
      <c r="AX46" s="528"/>
      <c r="AY46" s="528"/>
      <c r="AZ46" s="528"/>
      <c r="BA46" s="528"/>
      <c r="BB46" s="68"/>
      <c r="BC46" s="403" t="s">
        <v>85</v>
      </c>
      <c r="BD46" s="404"/>
      <c r="BE46" s="404"/>
      <c r="BF46" s="404"/>
      <c r="BG46" s="404"/>
      <c r="BH46" s="404"/>
      <c r="BI46" s="404"/>
      <c r="BJ46" s="404"/>
      <c r="BK46" s="404"/>
      <c r="BL46" s="404"/>
      <c r="BM46" s="404"/>
      <c r="BN46" s="404"/>
      <c r="BO46" s="404"/>
      <c r="BP46" s="422">
        <f>SUM(BP35:BV45)</f>
        <v>275</v>
      </c>
      <c r="BQ46" s="422"/>
      <c r="BR46" s="422"/>
      <c r="BS46" s="422"/>
      <c r="BT46" s="422"/>
      <c r="BU46" s="422"/>
      <c r="BV46" s="422"/>
      <c r="BW46" s="746">
        <f>SUM(BW35:CC45)</f>
        <v>0</v>
      </c>
      <c r="BX46" s="424"/>
      <c r="BY46" s="424"/>
      <c r="BZ46" s="424"/>
      <c r="CA46" s="424"/>
      <c r="CB46" s="424"/>
      <c r="CC46" s="425"/>
    </row>
    <row r="47" spans="1:82" ht="16.399999999999999" customHeight="1" x14ac:dyDescent="0.2">
      <c r="A47" s="453"/>
      <c r="B47" s="454"/>
      <c r="C47" s="455"/>
      <c r="D47" s="11" t="str">
        <f t="shared" si="6"/>
        <v>　</v>
      </c>
      <c r="E47" s="378" t="s">
        <v>338</v>
      </c>
      <c r="F47" s="379"/>
      <c r="G47" s="379"/>
      <c r="H47" s="379"/>
      <c r="I47" s="379"/>
      <c r="J47" s="379"/>
      <c r="K47" s="379"/>
      <c r="L47" s="379"/>
      <c r="M47" s="117"/>
      <c r="N47" s="715">
        <v>15</v>
      </c>
      <c r="O47" s="716"/>
      <c r="P47" s="716"/>
      <c r="Q47" s="716"/>
      <c r="R47" s="716"/>
      <c r="S47" s="716"/>
      <c r="T47" s="717"/>
      <c r="U47" s="376"/>
      <c r="V47" s="528"/>
      <c r="W47" s="528"/>
      <c r="X47" s="528"/>
      <c r="Y47" s="528"/>
      <c r="Z47" s="528"/>
      <c r="AA47" s="68"/>
      <c r="AB47" s="453">
        <v>548</v>
      </c>
      <c r="AC47" s="454"/>
      <c r="AD47" s="455"/>
      <c r="AE47" s="11" t="str">
        <f t="shared" si="4"/>
        <v>　</v>
      </c>
      <c r="AF47" s="378" t="s">
        <v>391</v>
      </c>
      <c r="AG47" s="379"/>
      <c r="AH47" s="379"/>
      <c r="AI47" s="379"/>
      <c r="AJ47" s="379"/>
      <c r="AK47" s="379"/>
      <c r="AL47" s="379"/>
      <c r="AM47" s="379"/>
      <c r="AN47" s="117"/>
      <c r="AO47" s="715">
        <v>60</v>
      </c>
      <c r="AP47" s="716"/>
      <c r="AQ47" s="716"/>
      <c r="AR47" s="716"/>
      <c r="AS47" s="716"/>
      <c r="AT47" s="716"/>
      <c r="AU47" s="717"/>
      <c r="AV47" s="376"/>
      <c r="AW47" s="528"/>
      <c r="AX47" s="528"/>
      <c r="AY47" s="528"/>
      <c r="AZ47" s="528"/>
      <c r="BA47" s="528"/>
      <c r="BB47" s="68"/>
      <c r="BC47" s="364">
        <v>206</v>
      </c>
      <c r="BD47" s="365"/>
      <c r="BE47" s="366"/>
      <c r="BF47" s="109" t="str">
        <f t="shared" ref="BF47:BF53" si="7">IF(BW47&gt;BP47,"●",IF(AND(BW47&gt;0,(BP47-BW47)&gt;0),"○","　"))</f>
        <v>　</v>
      </c>
      <c r="BG47" s="370" t="s">
        <v>373</v>
      </c>
      <c r="BH47" s="370"/>
      <c r="BI47" s="370"/>
      <c r="BJ47" s="370"/>
      <c r="BK47" s="370"/>
      <c r="BL47" s="370"/>
      <c r="BM47" s="370"/>
      <c r="BN47" s="370"/>
      <c r="BO47" s="110"/>
      <c r="BP47" s="709">
        <v>260</v>
      </c>
      <c r="BQ47" s="710"/>
      <c r="BR47" s="710"/>
      <c r="BS47" s="710"/>
      <c r="BT47" s="710"/>
      <c r="BU47" s="710"/>
      <c r="BV47" s="725"/>
      <c r="BW47" s="374"/>
      <c r="BX47" s="526"/>
      <c r="BY47" s="526"/>
      <c r="BZ47" s="526"/>
      <c r="CA47" s="526"/>
      <c r="CB47" s="526"/>
      <c r="CC47" s="75"/>
    </row>
    <row r="48" spans="1:82" ht="16.399999999999999" customHeight="1" x14ac:dyDescent="0.2">
      <c r="A48" s="453">
        <v>460</v>
      </c>
      <c r="B48" s="454"/>
      <c r="C48" s="455"/>
      <c r="D48" s="11" t="str">
        <f t="shared" si="6"/>
        <v>　</v>
      </c>
      <c r="E48" s="378" t="s">
        <v>339</v>
      </c>
      <c r="F48" s="379"/>
      <c r="G48" s="379"/>
      <c r="H48" s="379"/>
      <c r="I48" s="379"/>
      <c r="J48" s="379"/>
      <c r="K48" s="379"/>
      <c r="L48" s="379"/>
      <c r="M48" s="132"/>
      <c r="N48" s="715">
        <v>370</v>
      </c>
      <c r="O48" s="716"/>
      <c r="P48" s="716"/>
      <c r="Q48" s="716"/>
      <c r="R48" s="716"/>
      <c r="S48" s="716"/>
      <c r="T48" s="717"/>
      <c r="U48" s="376"/>
      <c r="V48" s="528"/>
      <c r="W48" s="528"/>
      <c r="X48" s="528"/>
      <c r="Y48" s="528"/>
      <c r="Z48" s="528"/>
      <c r="AA48" s="68"/>
      <c r="AB48" s="453"/>
      <c r="AC48" s="454"/>
      <c r="AD48" s="455"/>
      <c r="AE48" s="11" t="str">
        <f t="shared" si="4"/>
        <v>　</v>
      </c>
      <c r="AF48" s="378" t="s">
        <v>392</v>
      </c>
      <c r="AG48" s="379"/>
      <c r="AH48" s="379"/>
      <c r="AI48" s="379"/>
      <c r="AJ48" s="379"/>
      <c r="AK48" s="379"/>
      <c r="AL48" s="379"/>
      <c r="AM48" s="379"/>
      <c r="AN48" s="117"/>
      <c r="AO48" s="715">
        <v>60</v>
      </c>
      <c r="AP48" s="716"/>
      <c r="AQ48" s="716"/>
      <c r="AR48" s="716"/>
      <c r="AS48" s="716"/>
      <c r="AT48" s="716"/>
      <c r="AU48" s="717"/>
      <c r="AV48" s="376"/>
      <c r="AW48" s="528"/>
      <c r="AX48" s="528"/>
      <c r="AY48" s="528"/>
      <c r="AZ48" s="528"/>
      <c r="BA48" s="528"/>
      <c r="BB48" s="68"/>
      <c r="BC48" s="367"/>
      <c r="BD48" s="368"/>
      <c r="BE48" s="369"/>
      <c r="BF48" s="119" t="str">
        <f t="shared" si="7"/>
        <v>　</v>
      </c>
      <c r="BG48" s="378" t="s">
        <v>374</v>
      </c>
      <c r="BH48" s="379"/>
      <c r="BI48" s="379"/>
      <c r="BJ48" s="379"/>
      <c r="BK48" s="379"/>
      <c r="BL48" s="379"/>
      <c r="BM48" s="379"/>
      <c r="BN48" s="379"/>
      <c r="BO48" s="134"/>
      <c r="BP48" s="715">
        <v>115</v>
      </c>
      <c r="BQ48" s="716"/>
      <c r="BR48" s="716"/>
      <c r="BS48" s="716"/>
      <c r="BT48" s="716"/>
      <c r="BU48" s="716"/>
      <c r="BV48" s="717"/>
      <c r="BW48" s="376"/>
      <c r="BX48" s="528"/>
      <c r="BY48" s="528"/>
      <c r="BZ48" s="528"/>
      <c r="CA48" s="528"/>
      <c r="CB48" s="528"/>
      <c r="CC48" s="68"/>
    </row>
    <row r="49" spans="1:81" ht="16.399999999999999" customHeight="1" x14ac:dyDescent="0.2">
      <c r="A49" s="450">
        <v>464</v>
      </c>
      <c r="B49" s="451"/>
      <c r="C49" s="452"/>
      <c r="D49" s="11" t="str">
        <f t="shared" si="6"/>
        <v>　</v>
      </c>
      <c r="E49" s="378" t="s">
        <v>340</v>
      </c>
      <c r="F49" s="379"/>
      <c r="G49" s="379"/>
      <c r="H49" s="379"/>
      <c r="I49" s="379"/>
      <c r="J49" s="379"/>
      <c r="K49" s="379"/>
      <c r="L49" s="379"/>
      <c r="M49" s="117"/>
      <c r="N49" s="715">
        <v>15</v>
      </c>
      <c r="O49" s="716"/>
      <c r="P49" s="716"/>
      <c r="Q49" s="716"/>
      <c r="R49" s="716"/>
      <c r="S49" s="716"/>
      <c r="T49" s="717"/>
      <c r="U49" s="376"/>
      <c r="V49" s="528"/>
      <c r="W49" s="528"/>
      <c r="X49" s="528"/>
      <c r="Y49" s="528"/>
      <c r="Z49" s="528"/>
      <c r="AA49" s="68"/>
      <c r="AB49" s="453"/>
      <c r="AC49" s="454"/>
      <c r="AD49" s="455"/>
      <c r="AE49" s="11" t="str">
        <f t="shared" si="4"/>
        <v>　</v>
      </c>
      <c r="AF49" s="378" t="s">
        <v>393</v>
      </c>
      <c r="AG49" s="379"/>
      <c r="AH49" s="379"/>
      <c r="AI49" s="379"/>
      <c r="AJ49" s="379"/>
      <c r="AK49" s="379"/>
      <c r="AL49" s="379"/>
      <c r="AM49" s="379"/>
      <c r="AN49" s="132"/>
      <c r="AO49" s="715">
        <v>30</v>
      </c>
      <c r="AP49" s="716"/>
      <c r="AQ49" s="716"/>
      <c r="AR49" s="716"/>
      <c r="AS49" s="716"/>
      <c r="AT49" s="716"/>
      <c r="AU49" s="717"/>
      <c r="AV49" s="376"/>
      <c r="AW49" s="528"/>
      <c r="AX49" s="528"/>
      <c r="AY49" s="528"/>
      <c r="AZ49" s="528"/>
      <c r="BA49" s="528"/>
      <c r="BB49" s="68"/>
      <c r="BC49" s="367"/>
      <c r="BD49" s="368"/>
      <c r="BE49" s="369"/>
      <c r="BF49" s="119" t="str">
        <f>IF(BW49&gt;BP49,"●",IF(AND(BW49&gt;0,(BP49-BW49)&gt;0),"○","　"))</f>
        <v>　</v>
      </c>
      <c r="BG49" s="378" t="s">
        <v>375</v>
      </c>
      <c r="BH49" s="379"/>
      <c r="BI49" s="379"/>
      <c r="BJ49" s="379"/>
      <c r="BK49" s="379"/>
      <c r="BL49" s="379"/>
      <c r="BM49" s="379"/>
      <c r="BN49" s="379"/>
      <c r="BO49" s="134"/>
      <c r="BP49" s="715">
        <v>50</v>
      </c>
      <c r="BQ49" s="716"/>
      <c r="BR49" s="716"/>
      <c r="BS49" s="716"/>
      <c r="BT49" s="716"/>
      <c r="BU49" s="716"/>
      <c r="BV49" s="717"/>
      <c r="BW49" s="376"/>
      <c r="BX49" s="528"/>
      <c r="BY49" s="528"/>
      <c r="BZ49" s="528"/>
      <c r="CA49" s="528"/>
      <c r="CB49" s="528"/>
      <c r="CC49" s="68"/>
    </row>
    <row r="50" spans="1:81" ht="16.399999999999999" customHeight="1" x14ac:dyDescent="0.2">
      <c r="A50" s="367"/>
      <c r="B50" s="368"/>
      <c r="C50" s="369"/>
      <c r="D50" s="11" t="str">
        <f t="shared" si="6"/>
        <v>　</v>
      </c>
      <c r="E50" s="378" t="s">
        <v>341</v>
      </c>
      <c r="F50" s="379"/>
      <c r="G50" s="379"/>
      <c r="H50" s="379"/>
      <c r="I50" s="379"/>
      <c r="J50" s="379"/>
      <c r="K50" s="379"/>
      <c r="L50" s="379"/>
      <c r="M50" s="117"/>
      <c r="N50" s="715">
        <v>25</v>
      </c>
      <c r="O50" s="716"/>
      <c r="P50" s="716"/>
      <c r="Q50" s="716"/>
      <c r="R50" s="716"/>
      <c r="S50" s="716"/>
      <c r="T50" s="717"/>
      <c r="U50" s="376"/>
      <c r="V50" s="528"/>
      <c r="W50" s="528"/>
      <c r="X50" s="528"/>
      <c r="Y50" s="528"/>
      <c r="Z50" s="528"/>
      <c r="AA50" s="68"/>
      <c r="AB50" s="453"/>
      <c r="AC50" s="454"/>
      <c r="AD50" s="455"/>
      <c r="AE50" s="11" t="str">
        <f t="shared" si="4"/>
        <v>　</v>
      </c>
      <c r="AF50" s="378" t="s">
        <v>394</v>
      </c>
      <c r="AG50" s="379"/>
      <c r="AH50" s="379"/>
      <c r="AI50" s="379"/>
      <c r="AJ50" s="379"/>
      <c r="AK50" s="379"/>
      <c r="AL50" s="379"/>
      <c r="AM50" s="379"/>
      <c r="AN50" s="117"/>
      <c r="AO50" s="715">
        <v>115</v>
      </c>
      <c r="AP50" s="716"/>
      <c r="AQ50" s="716"/>
      <c r="AR50" s="716"/>
      <c r="AS50" s="716"/>
      <c r="AT50" s="716"/>
      <c r="AU50" s="717"/>
      <c r="AV50" s="376"/>
      <c r="AW50" s="528"/>
      <c r="AX50" s="528"/>
      <c r="AY50" s="528"/>
      <c r="AZ50" s="528"/>
      <c r="BA50" s="528"/>
      <c r="BB50" s="68"/>
      <c r="BC50" s="367"/>
      <c r="BD50" s="368"/>
      <c r="BE50" s="369"/>
      <c r="BF50" s="119" t="str">
        <f t="shared" si="7"/>
        <v>　</v>
      </c>
      <c r="BG50" s="378" t="s">
        <v>376</v>
      </c>
      <c r="BH50" s="379"/>
      <c r="BI50" s="379"/>
      <c r="BJ50" s="379"/>
      <c r="BK50" s="379"/>
      <c r="BL50" s="379"/>
      <c r="BM50" s="379"/>
      <c r="BN50" s="379"/>
      <c r="BO50" s="134"/>
      <c r="BP50" s="715">
        <v>360</v>
      </c>
      <c r="BQ50" s="716"/>
      <c r="BR50" s="716"/>
      <c r="BS50" s="716"/>
      <c r="BT50" s="716"/>
      <c r="BU50" s="716"/>
      <c r="BV50" s="717"/>
      <c r="BW50" s="376"/>
      <c r="BX50" s="528"/>
      <c r="BY50" s="528"/>
      <c r="BZ50" s="528"/>
      <c r="CA50" s="528"/>
      <c r="CB50" s="528"/>
      <c r="CC50" s="68"/>
    </row>
    <row r="51" spans="1:81" ht="16.399999999999999" customHeight="1" x14ac:dyDescent="0.2">
      <c r="A51" s="367"/>
      <c r="B51" s="368"/>
      <c r="C51" s="369"/>
      <c r="D51" s="11" t="str">
        <f t="shared" si="5"/>
        <v>　</v>
      </c>
      <c r="E51" s="378" t="s">
        <v>342</v>
      </c>
      <c r="F51" s="379"/>
      <c r="G51" s="379"/>
      <c r="H51" s="379"/>
      <c r="I51" s="379"/>
      <c r="J51" s="379"/>
      <c r="K51" s="379"/>
      <c r="L51" s="379"/>
      <c r="M51" s="150"/>
      <c r="N51" s="712">
        <v>400</v>
      </c>
      <c r="O51" s="713"/>
      <c r="P51" s="713"/>
      <c r="Q51" s="713"/>
      <c r="R51" s="713"/>
      <c r="S51" s="713"/>
      <c r="T51" s="738"/>
      <c r="U51" s="376"/>
      <c r="V51" s="528"/>
      <c r="W51" s="528"/>
      <c r="X51" s="528"/>
      <c r="Y51" s="528"/>
      <c r="Z51" s="528"/>
      <c r="AA51" s="68"/>
      <c r="AB51" s="450">
        <v>554</v>
      </c>
      <c r="AC51" s="451"/>
      <c r="AD51" s="452"/>
      <c r="AE51" s="119" t="str">
        <f t="shared" si="4"/>
        <v>　</v>
      </c>
      <c r="AF51" s="378" t="s">
        <v>395</v>
      </c>
      <c r="AG51" s="379"/>
      <c r="AH51" s="379"/>
      <c r="AI51" s="379"/>
      <c r="AJ51" s="379"/>
      <c r="AK51" s="379"/>
      <c r="AL51" s="379"/>
      <c r="AM51" s="379"/>
      <c r="AN51" s="117"/>
      <c r="AO51" s="739">
        <v>370</v>
      </c>
      <c r="AP51" s="740"/>
      <c r="AQ51" s="740"/>
      <c r="AR51" s="740"/>
      <c r="AS51" s="740"/>
      <c r="AT51" s="740"/>
      <c r="AU51" s="741"/>
      <c r="AV51" s="376"/>
      <c r="AW51" s="528"/>
      <c r="AX51" s="528"/>
      <c r="AY51" s="528"/>
      <c r="AZ51" s="528"/>
      <c r="BA51" s="528"/>
      <c r="BB51" s="68"/>
      <c r="BC51" s="367"/>
      <c r="BD51" s="368"/>
      <c r="BE51" s="369"/>
      <c r="BF51" s="119" t="str">
        <f t="shared" si="7"/>
        <v>　</v>
      </c>
      <c r="BG51" s="378" t="s">
        <v>377</v>
      </c>
      <c r="BH51" s="379"/>
      <c r="BI51" s="379"/>
      <c r="BJ51" s="379"/>
      <c r="BK51" s="379"/>
      <c r="BL51" s="379"/>
      <c r="BM51" s="379"/>
      <c r="BN51" s="379"/>
      <c r="BO51" s="134"/>
      <c r="BP51" s="715">
        <v>15</v>
      </c>
      <c r="BQ51" s="716"/>
      <c r="BR51" s="716"/>
      <c r="BS51" s="716"/>
      <c r="BT51" s="716"/>
      <c r="BU51" s="716"/>
      <c r="BV51" s="717"/>
      <c r="BW51" s="376"/>
      <c r="BX51" s="528"/>
      <c r="BY51" s="528"/>
      <c r="BZ51" s="528"/>
      <c r="CA51" s="528"/>
      <c r="CB51" s="528"/>
      <c r="CC51" s="68"/>
    </row>
    <row r="52" spans="1:81" ht="16.399999999999999" customHeight="1" x14ac:dyDescent="0.2">
      <c r="A52" s="367"/>
      <c r="B52" s="368"/>
      <c r="C52" s="369"/>
      <c r="D52" s="11" t="str">
        <f t="shared" si="5"/>
        <v>　</v>
      </c>
      <c r="E52" s="378" t="s">
        <v>343</v>
      </c>
      <c r="F52" s="379"/>
      <c r="G52" s="379"/>
      <c r="H52" s="379"/>
      <c r="I52" s="379"/>
      <c r="J52" s="379"/>
      <c r="K52" s="379"/>
      <c r="L52" s="379"/>
      <c r="M52" s="117"/>
      <c r="N52" s="715">
        <v>75</v>
      </c>
      <c r="O52" s="716"/>
      <c r="P52" s="716"/>
      <c r="Q52" s="716"/>
      <c r="R52" s="716"/>
      <c r="S52" s="716"/>
      <c r="T52" s="717"/>
      <c r="U52" s="376"/>
      <c r="V52" s="528"/>
      <c r="W52" s="528"/>
      <c r="X52" s="528"/>
      <c r="Y52" s="528"/>
      <c r="Z52" s="528"/>
      <c r="AA52" s="68"/>
      <c r="AB52" s="367"/>
      <c r="AC52" s="368"/>
      <c r="AD52" s="369"/>
      <c r="AE52" s="11" t="str">
        <f t="shared" si="4"/>
        <v>　</v>
      </c>
      <c r="AF52" s="378" t="s">
        <v>396</v>
      </c>
      <c r="AG52" s="379"/>
      <c r="AH52" s="379"/>
      <c r="AI52" s="379"/>
      <c r="AJ52" s="379"/>
      <c r="AK52" s="379"/>
      <c r="AL52" s="379"/>
      <c r="AM52" s="379"/>
      <c r="AN52" s="117"/>
      <c r="AO52" s="715">
        <v>70</v>
      </c>
      <c r="AP52" s="716"/>
      <c r="AQ52" s="716"/>
      <c r="AR52" s="716"/>
      <c r="AS52" s="716"/>
      <c r="AT52" s="716"/>
      <c r="AU52" s="717"/>
      <c r="AV52" s="376"/>
      <c r="AW52" s="528"/>
      <c r="AX52" s="528"/>
      <c r="AY52" s="528"/>
      <c r="AZ52" s="528"/>
      <c r="BA52" s="528"/>
      <c r="BB52" s="68"/>
      <c r="BC52" s="531"/>
      <c r="BD52" s="532"/>
      <c r="BE52" s="533"/>
      <c r="BF52" s="119" t="str">
        <f t="shared" si="7"/>
        <v>　</v>
      </c>
      <c r="BG52" s="378" t="s">
        <v>378</v>
      </c>
      <c r="BH52" s="379"/>
      <c r="BI52" s="379"/>
      <c r="BJ52" s="379"/>
      <c r="BK52" s="379"/>
      <c r="BL52" s="379"/>
      <c r="BM52" s="379"/>
      <c r="BN52" s="379"/>
      <c r="BO52" s="134"/>
      <c r="BP52" s="715">
        <v>10</v>
      </c>
      <c r="BQ52" s="716"/>
      <c r="BR52" s="716"/>
      <c r="BS52" s="716"/>
      <c r="BT52" s="716"/>
      <c r="BU52" s="716"/>
      <c r="BV52" s="717"/>
      <c r="BW52" s="376"/>
      <c r="BX52" s="528"/>
      <c r="BY52" s="528"/>
      <c r="BZ52" s="528"/>
      <c r="CA52" s="528"/>
      <c r="CB52" s="528"/>
      <c r="CC52" s="68"/>
    </row>
    <row r="53" spans="1:81" ht="16.399999999999999" customHeight="1" x14ac:dyDescent="0.2">
      <c r="A53" s="367"/>
      <c r="B53" s="368"/>
      <c r="C53" s="369"/>
      <c r="D53" s="11" t="str">
        <f t="shared" si="5"/>
        <v>　</v>
      </c>
      <c r="E53" s="378" t="s">
        <v>344</v>
      </c>
      <c r="F53" s="379"/>
      <c r="G53" s="379"/>
      <c r="H53" s="379"/>
      <c r="I53" s="379"/>
      <c r="J53" s="379"/>
      <c r="K53" s="379"/>
      <c r="L53" s="379"/>
      <c r="M53" s="132"/>
      <c r="N53" s="715">
        <v>30</v>
      </c>
      <c r="O53" s="716"/>
      <c r="P53" s="716"/>
      <c r="Q53" s="716"/>
      <c r="R53" s="716"/>
      <c r="S53" s="716"/>
      <c r="T53" s="717"/>
      <c r="U53" s="376"/>
      <c r="V53" s="528"/>
      <c r="W53" s="528"/>
      <c r="X53" s="528"/>
      <c r="Y53" s="528"/>
      <c r="Z53" s="528"/>
      <c r="AA53" s="68"/>
      <c r="AB53" s="367"/>
      <c r="AC53" s="368"/>
      <c r="AD53" s="369"/>
      <c r="AE53" s="114" t="str">
        <f t="shared" si="4"/>
        <v>　</v>
      </c>
      <c r="AF53" s="378" t="s">
        <v>397</v>
      </c>
      <c r="AG53" s="379"/>
      <c r="AH53" s="379"/>
      <c r="AI53" s="379"/>
      <c r="AJ53" s="379"/>
      <c r="AK53" s="379"/>
      <c r="AL53" s="379"/>
      <c r="AM53" s="379"/>
      <c r="AN53" s="166"/>
      <c r="AO53" s="770">
        <v>10</v>
      </c>
      <c r="AP53" s="771"/>
      <c r="AQ53" s="771"/>
      <c r="AR53" s="771"/>
      <c r="AS53" s="771"/>
      <c r="AT53" s="771"/>
      <c r="AU53" s="772"/>
      <c r="AV53" s="376"/>
      <c r="AW53" s="528"/>
      <c r="AX53" s="528"/>
      <c r="AY53" s="528"/>
      <c r="AZ53" s="528"/>
      <c r="BA53" s="528"/>
      <c r="BB53" s="68"/>
      <c r="BC53" s="773">
        <v>223</v>
      </c>
      <c r="BD53" s="388"/>
      <c r="BE53" s="389"/>
      <c r="BF53" s="151" t="str">
        <f t="shared" si="7"/>
        <v>　</v>
      </c>
      <c r="BG53" s="378" t="s">
        <v>379</v>
      </c>
      <c r="BH53" s="379"/>
      <c r="BI53" s="379"/>
      <c r="BJ53" s="379"/>
      <c r="BK53" s="379"/>
      <c r="BL53" s="379"/>
      <c r="BM53" s="379"/>
      <c r="BN53" s="379"/>
      <c r="BO53" s="167"/>
      <c r="BP53" s="706">
        <v>50</v>
      </c>
      <c r="BQ53" s="707"/>
      <c r="BR53" s="707"/>
      <c r="BS53" s="707"/>
      <c r="BT53" s="707"/>
      <c r="BU53" s="707"/>
      <c r="BV53" s="708"/>
      <c r="BW53" s="401"/>
      <c r="BX53" s="575"/>
      <c r="BY53" s="575"/>
      <c r="BZ53" s="575"/>
      <c r="CA53" s="575"/>
      <c r="CB53" s="575"/>
      <c r="CC53" s="153"/>
    </row>
    <row r="54" spans="1:81" ht="16.399999999999999" customHeight="1" thickBot="1" x14ac:dyDescent="0.25">
      <c r="A54" s="367"/>
      <c r="B54" s="368"/>
      <c r="C54" s="369"/>
      <c r="D54" s="11" t="str">
        <f t="shared" si="5"/>
        <v>　</v>
      </c>
      <c r="E54" s="378" t="s">
        <v>345</v>
      </c>
      <c r="F54" s="379"/>
      <c r="G54" s="379"/>
      <c r="H54" s="379"/>
      <c r="I54" s="379"/>
      <c r="J54" s="379"/>
      <c r="K54" s="379"/>
      <c r="L54" s="379"/>
      <c r="M54" s="132"/>
      <c r="N54" s="715">
        <v>40</v>
      </c>
      <c r="O54" s="716"/>
      <c r="P54" s="716"/>
      <c r="Q54" s="716"/>
      <c r="R54" s="716"/>
      <c r="S54" s="716"/>
      <c r="T54" s="717"/>
      <c r="U54" s="376"/>
      <c r="V54" s="528"/>
      <c r="W54" s="528"/>
      <c r="X54" s="528"/>
      <c r="Y54" s="528"/>
      <c r="Z54" s="528"/>
      <c r="AA54" s="68"/>
      <c r="AB54" s="367"/>
      <c r="AC54" s="368"/>
      <c r="AD54" s="369"/>
      <c r="AE54" s="119" t="str">
        <f t="shared" si="4"/>
        <v>　</v>
      </c>
      <c r="AF54" s="378" t="s">
        <v>398</v>
      </c>
      <c r="AG54" s="379"/>
      <c r="AH54" s="379"/>
      <c r="AI54" s="379"/>
      <c r="AJ54" s="379"/>
      <c r="AK54" s="379"/>
      <c r="AL54" s="379"/>
      <c r="AM54" s="379"/>
      <c r="AN54" s="117"/>
      <c r="AO54" s="715">
        <v>15</v>
      </c>
      <c r="AP54" s="716"/>
      <c r="AQ54" s="716"/>
      <c r="AR54" s="716"/>
      <c r="AS54" s="716"/>
      <c r="AT54" s="716"/>
      <c r="AU54" s="717"/>
      <c r="AV54" s="376"/>
      <c r="AW54" s="528"/>
      <c r="AX54" s="528"/>
      <c r="AY54" s="528"/>
      <c r="AZ54" s="528"/>
      <c r="BA54" s="528"/>
      <c r="BB54" s="68"/>
      <c r="BC54" s="403" t="s">
        <v>86</v>
      </c>
      <c r="BD54" s="404"/>
      <c r="BE54" s="404"/>
      <c r="BF54" s="404"/>
      <c r="BG54" s="404"/>
      <c r="BH54" s="404"/>
      <c r="BI54" s="404"/>
      <c r="BJ54" s="404"/>
      <c r="BK54" s="404"/>
      <c r="BL54" s="404"/>
      <c r="BM54" s="404"/>
      <c r="BN54" s="404"/>
      <c r="BO54" s="404"/>
      <c r="BP54" s="422">
        <f>SUM(BP47:BV53)</f>
        <v>860</v>
      </c>
      <c r="BQ54" s="422"/>
      <c r="BR54" s="422"/>
      <c r="BS54" s="422"/>
      <c r="BT54" s="422"/>
      <c r="BU54" s="422"/>
      <c r="BV54" s="422"/>
      <c r="BW54" s="674">
        <f>SUM(BW47:CC53)</f>
        <v>0</v>
      </c>
      <c r="BX54" s="675"/>
      <c r="BY54" s="675"/>
      <c r="BZ54" s="675"/>
      <c r="CA54" s="675"/>
      <c r="CB54" s="675"/>
      <c r="CC54" s="676"/>
    </row>
    <row r="55" spans="1:81" ht="16.399999999999999" customHeight="1" thickBot="1" x14ac:dyDescent="0.25">
      <c r="A55" s="531"/>
      <c r="B55" s="532"/>
      <c r="C55" s="533"/>
      <c r="D55" s="114" t="str">
        <f t="shared" si="5"/>
        <v>　</v>
      </c>
      <c r="E55" s="378" t="s">
        <v>346</v>
      </c>
      <c r="F55" s="379"/>
      <c r="G55" s="379"/>
      <c r="H55" s="379"/>
      <c r="I55" s="379"/>
      <c r="J55" s="379"/>
      <c r="K55" s="379"/>
      <c r="L55" s="379"/>
      <c r="M55" s="166"/>
      <c r="N55" s="770">
        <v>35</v>
      </c>
      <c r="O55" s="771"/>
      <c r="P55" s="771"/>
      <c r="Q55" s="771"/>
      <c r="R55" s="771"/>
      <c r="S55" s="771"/>
      <c r="T55" s="772"/>
      <c r="U55" s="376"/>
      <c r="V55" s="528"/>
      <c r="W55" s="528"/>
      <c r="X55" s="528"/>
      <c r="Y55" s="528"/>
      <c r="Z55" s="528"/>
      <c r="AA55" s="68"/>
      <c r="AB55" s="367"/>
      <c r="AC55" s="368"/>
      <c r="AD55" s="369"/>
      <c r="AE55" s="119" t="str">
        <f t="shared" si="4"/>
        <v>　</v>
      </c>
      <c r="AF55" s="378" t="s">
        <v>399</v>
      </c>
      <c r="AG55" s="379"/>
      <c r="AH55" s="379"/>
      <c r="AI55" s="379"/>
      <c r="AJ55" s="379"/>
      <c r="AK55" s="379"/>
      <c r="AL55" s="379"/>
      <c r="AM55" s="379"/>
      <c r="AN55" s="132"/>
      <c r="AO55" s="715">
        <v>40</v>
      </c>
      <c r="AP55" s="716"/>
      <c r="AQ55" s="716"/>
      <c r="AR55" s="716"/>
      <c r="AS55" s="716"/>
      <c r="AT55" s="716"/>
      <c r="AU55" s="717"/>
      <c r="AV55" s="376"/>
      <c r="AW55" s="528"/>
      <c r="AX55" s="528"/>
      <c r="AY55" s="528"/>
      <c r="AZ55" s="528"/>
      <c r="BA55" s="528"/>
      <c r="BB55" s="68"/>
      <c r="BC55" s="578" t="s">
        <v>50</v>
      </c>
      <c r="BD55" s="579"/>
      <c r="BE55" s="579"/>
      <c r="BF55" s="579"/>
      <c r="BG55" s="579"/>
      <c r="BH55" s="579"/>
      <c r="BI55" s="579"/>
      <c r="BJ55" s="579"/>
      <c r="BK55" s="579"/>
      <c r="BL55" s="579"/>
      <c r="BM55" s="579"/>
      <c r="BN55" s="579"/>
      <c r="BO55" s="579"/>
      <c r="BP55" s="168"/>
      <c r="BQ55" s="129"/>
      <c r="BR55" s="129"/>
      <c r="BS55" s="129"/>
      <c r="BT55" s="129"/>
      <c r="BU55" s="727">
        <f>SUM(BP34,BP46,BP54)</f>
        <v>3185</v>
      </c>
      <c r="BV55" s="727"/>
      <c r="BW55" s="727"/>
      <c r="BX55" s="727"/>
      <c r="BY55" s="727"/>
      <c r="BZ55" s="727"/>
      <c r="CA55" s="727"/>
      <c r="CB55" s="727"/>
      <c r="CC55" s="728"/>
    </row>
    <row r="56" spans="1:81" ht="16.399999999999999" customHeight="1" thickBot="1" x14ac:dyDescent="0.25">
      <c r="A56" s="453">
        <v>469</v>
      </c>
      <c r="B56" s="454"/>
      <c r="C56" s="455"/>
      <c r="D56" s="119" t="str">
        <f t="shared" si="5"/>
        <v>　</v>
      </c>
      <c r="E56" s="378" t="s">
        <v>347</v>
      </c>
      <c r="F56" s="379"/>
      <c r="G56" s="379"/>
      <c r="H56" s="379"/>
      <c r="I56" s="379"/>
      <c r="J56" s="379"/>
      <c r="K56" s="379"/>
      <c r="L56" s="379"/>
      <c r="M56" s="117"/>
      <c r="N56" s="715">
        <v>15</v>
      </c>
      <c r="O56" s="716"/>
      <c r="P56" s="716"/>
      <c r="Q56" s="716"/>
      <c r="R56" s="716"/>
      <c r="S56" s="716"/>
      <c r="T56" s="717"/>
      <c r="U56" s="401"/>
      <c r="V56" s="575"/>
      <c r="W56" s="575"/>
      <c r="X56" s="575"/>
      <c r="Y56" s="575"/>
      <c r="Z56" s="575"/>
      <c r="AA56" s="153"/>
      <c r="AB56" s="622"/>
      <c r="AC56" s="623"/>
      <c r="AD56" s="624"/>
      <c r="AE56" s="119" t="str">
        <f t="shared" si="4"/>
        <v>　</v>
      </c>
      <c r="AF56" s="378" t="s">
        <v>400</v>
      </c>
      <c r="AG56" s="379"/>
      <c r="AH56" s="379"/>
      <c r="AI56" s="379"/>
      <c r="AJ56" s="379"/>
      <c r="AK56" s="379"/>
      <c r="AL56" s="379"/>
      <c r="AM56" s="379"/>
      <c r="AN56" s="132"/>
      <c r="AO56" s="803">
        <v>10</v>
      </c>
      <c r="AP56" s="804"/>
      <c r="AQ56" s="804"/>
      <c r="AR56" s="804"/>
      <c r="AS56" s="804"/>
      <c r="AT56" s="804"/>
      <c r="AU56" s="805"/>
      <c r="AV56" s="401"/>
      <c r="AW56" s="575"/>
      <c r="AX56" s="575"/>
      <c r="AY56" s="575"/>
      <c r="AZ56" s="575"/>
      <c r="BA56" s="575"/>
      <c r="BB56" s="153"/>
      <c r="BC56" s="578" t="s">
        <v>87</v>
      </c>
      <c r="BD56" s="579"/>
      <c r="BE56" s="579"/>
      <c r="BF56" s="579"/>
      <c r="BG56" s="579"/>
      <c r="BH56" s="579"/>
      <c r="BI56" s="579"/>
      <c r="BJ56" s="579"/>
      <c r="BK56" s="579"/>
      <c r="BL56" s="579"/>
      <c r="BM56" s="579"/>
      <c r="BN56" s="579"/>
      <c r="BO56" s="579"/>
      <c r="BP56" s="6"/>
      <c r="BQ56" s="1"/>
      <c r="BR56" s="1"/>
      <c r="BS56" s="1"/>
      <c r="BT56" s="1"/>
      <c r="BU56" s="775">
        <f>SUM(AT23,BU23,BU55)</f>
        <v>22650</v>
      </c>
      <c r="BV56" s="775"/>
      <c r="BW56" s="775"/>
      <c r="BX56" s="775"/>
      <c r="BY56" s="775"/>
      <c r="BZ56" s="775"/>
      <c r="CA56" s="775"/>
      <c r="CB56" s="775"/>
      <c r="CC56" s="776"/>
    </row>
    <row r="57" spans="1:81" ht="6" customHeight="1" x14ac:dyDescent="0.2">
      <c r="A57" s="777" t="s">
        <v>88</v>
      </c>
      <c r="B57" s="778"/>
      <c r="C57" s="779"/>
      <c r="D57" s="703"/>
      <c r="E57" s="704"/>
      <c r="F57" s="704"/>
      <c r="G57" s="704"/>
      <c r="H57" s="704"/>
      <c r="I57" s="704"/>
      <c r="J57" s="704"/>
      <c r="K57" s="704"/>
      <c r="L57" s="704"/>
      <c r="M57" s="704"/>
      <c r="N57" s="704"/>
      <c r="O57" s="704"/>
      <c r="P57" s="704"/>
      <c r="Q57" s="704"/>
      <c r="R57" s="704"/>
      <c r="S57" s="704"/>
      <c r="T57" s="704"/>
      <c r="U57" s="777" t="s">
        <v>89</v>
      </c>
      <c r="V57" s="778"/>
      <c r="W57" s="779"/>
      <c r="X57" s="786"/>
      <c r="Y57" s="786"/>
      <c r="Z57" s="786"/>
      <c r="AA57" s="786"/>
      <c r="AB57" s="786"/>
      <c r="AC57" s="786"/>
      <c r="AD57" s="786"/>
      <c r="AE57" s="786"/>
      <c r="AF57" s="786"/>
      <c r="AG57" s="786"/>
      <c r="AH57" s="786"/>
      <c r="AI57" s="786"/>
      <c r="AJ57" s="786"/>
      <c r="AK57" s="786"/>
      <c r="AL57" s="786"/>
      <c r="AM57" s="786"/>
      <c r="AN57" s="786"/>
      <c r="AO57" s="786"/>
      <c r="AP57" s="786"/>
      <c r="AQ57" s="786"/>
      <c r="AR57" s="786"/>
      <c r="AS57" s="786"/>
      <c r="AT57" s="786"/>
      <c r="AU57" s="786"/>
      <c r="AV57" s="786"/>
      <c r="AW57" s="786"/>
      <c r="AX57" s="786"/>
      <c r="AY57" s="786"/>
      <c r="AZ57" s="786"/>
      <c r="BA57" s="786"/>
      <c r="BB57" s="786"/>
      <c r="BC57" s="791" t="s">
        <v>90</v>
      </c>
      <c r="BD57" s="792"/>
      <c r="BE57" s="792"/>
      <c r="BF57" s="792"/>
      <c r="BG57" s="792"/>
      <c r="BH57" s="792"/>
      <c r="BI57" s="792"/>
      <c r="BJ57" s="792"/>
      <c r="BK57" s="792"/>
      <c r="BL57" s="792"/>
      <c r="BM57" s="792"/>
      <c r="BN57" s="792"/>
      <c r="BO57" s="792"/>
      <c r="BP57" s="797">
        <f>SUM(Ａ!BT49,Ｂ!BV51,'Ｃ'!BV42,Ｄ!BU56)</f>
        <v>121860</v>
      </c>
      <c r="BQ57" s="797"/>
      <c r="BR57" s="797"/>
      <c r="BS57" s="797"/>
      <c r="BT57" s="797"/>
      <c r="BU57" s="797"/>
      <c r="BV57" s="797"/>
      <c r="BW57" s="797"/>
      <c r="BX57" s="797"/>
      <c r="BY57" s="797"/>
      <c r="BZ57" s="797"/>
      <c r="CA57" s="797"/>
      <c r="CB57" s="797"/>
      <c r="CC57" s="798"/>
    </row>
    <row r="58" spans="1:81" ht="6" customHeight="1" x14ac:dyDescent="0.2">
      <c r="A58" s="780"/>
      <c r="B58" s="781"/>
      <c r="C58" s="782"/>
      <c r="D58" s="637"/>
      <c r="E58" s="638"/>
      <c r="F58" s="638"/>
      <c r="G58" s="638"/>
      <c r="H58" s="638"/>
      <c r="I58" s="638"/>
      <c r="J58" s="638"/>
      <c r="K58" s="638"/>
      <c r="L58" s="638"/>
      <c r="M58" s="638"/>
      <c r="N58" s="638"/>
      <c r="O58" s="638"/>
      <c r="P58" s="638"/>
      <c r="Q58" s="638"/>
      <c r="R58" s="638"/>
      <c r="S58" s="638"/>
      <c r="T58" s="638"/>
      <c r="U58" s="780"/>
      <c r="V58" s="781"/>
      <c r="W58" s="782"/>
      <c r="X58" s="787"/>
      <c r="Y58" s="787"/>
      <c r="Z58" s="787"/>
      <c r="AA58" s="787"/>
      <c r="AB58" s="787"/>
      <c r="AC58" s="787"/>
      <c r="AD58" s="787"/>
      <c r="AE58" s="787"/>
      <c r="AF58" s="787"/>
      <c r="AG58" s="787"/>
      <c r="AH58" s="787"/>
      <c r="AI58" s="787"/>
      <c r="AJ58" s="787"/>
      <c r="AK58" s="787"/>
      <c r="AL58" s="787"/>
      <c r="AM58" s="787"/>
      <c r="AN58" s="787"/>
      <c r="AO58" s="787"/>
      <c r="AP58" s="787"/>
      <c r="AQ58" s="787"/>
      <c r="AR58" s="787"/>
      <c r="AS58" s="787"/>
      <c r="AT58" s="787"/>
      <c r="AU58" s="787"/>
      <c r="AV58" s="787"/>
      <c r="AW58" s="787"/>
      <c r="AX58" s="787"/>
      <c r="AY58" s="787"/>
      <c r="AZ58" s="787"/>
      <c r="BA58" s="787"/>
      <c r="BB58" s="787"/>
      <c r="BC58" s="793"/>
      <c r="BD58" s="794"/>
      <c r="BE58" s="794"/>
      <c r="BF58" s="794"/>
      <c r="BG58" s="794"/>
      <c r="BH58" s="794"/>
      <c r="BI58" s="794"/>
      <c r="BJ58" s="794"/>
      <c r="BK58" s="794"/>
      <c r="BL58" s="794"/>
      <c r="BM58" s="794"/>
      <c r="BN58" s="794"/>
      <c r="BO58" s="794"/>
      <c r="BP58" s="799"/>
      <c r="BQ58" s="799"/>
      <c r="BR58" s="799"/>
      <c r="BS58" s="799"/>
      <c r="BT58" s="799"/>
      <c r="BU58" s="799"/>
      <c r="BV58" s="799"/>
      <c r="BW58" s="799"/>
      <c r="BX58" s="799"/>
      <c r="BY58" s="799"/>
      <c r="BZ58" s="799"/>
      <c r="CA58" s="799"/>
      <c r="CB58" s="799"/>
      <c r="CC58" s="800"/>
    </row>
    <row r="59" spans="1:81" ht="6" customHeight="1" thickBot="1" x14ac:dyDescent="0.25">
      <c r="A59" s="780"/>
      <c r="B59" s="781"/>
      <c r="C59" s="782"/>
      <c r="D59" s="637"/>
      <c r="E59" s="638"/>
      <c r="F59" s="638"/>
      <c r="G59" s="638"/>
      <c r="H59" s="638"/>
      <c r="I59" s="638"/>
      <c r="J59" s="638"/>
      <c r="K59" s="638"/>
      <c r="L59" s="638"/>
      <c r="M59" s="638"/>
      <c r="N59" s="638"/>
      <c r="O59" s="638"/>
      <c r="P59" s="638"/>
      <c r="Q59" s="638"/>
      <c r="R59" s="638"/>
      <c r="S59" s="638"/>
      <c r="T59" s="638"/>
      <c r="U59" s="780"/>
      <c r="V59" s="781"/>
      <c r="W59" s="782"/>
      <c r="X59" s="787"/>
      <c r="Y59" s="787"/>
      <c r="Z59" s="787"/>
      <c r="AA59" s="787"/>
      <c r="AB59" s="787"/>
      <c r="AC59" s="787"/>
      <c r="AD59" s="787"/>
      <c r="AE59" s="787"/>
      <c r="AF59" s="787"/>
      <c r="AG59" s="787"/>
      <c r="AH59" s="787"/>
      <c r="AI59" s="787"/>
      <c r="AJ59" s="787"/>
      <c r="AK59" s="787"/>
      <c r="AL59" s="787"/>
      <c r="AM59" s="787"/>
      <c r="AN59" s="787"/>
      <c r="AO59" s="787"/>
      <c r="AP59" s="787"/>
      <c r="AQ59" s="787"/>
      <c r="AR59" s="787"/>
      <c r="AS59" s="787"/>
      <c r="AT59" s="787"/>
      <c r="AU59" s="787"/>
      <c r="AV59" s="787"/>
      <c r="AW59" s="787"/>
      <c r="AX59" s="787"/>
      <c r="AY59" s="787"/>
      <c r="AZ59" s="787"/>
      <c r="BA59" s="787"/>
      <c r="BB59" s="787"/>
      <c r="BC59" s="795"/>
      <c r="BD59" s="796"/>
      <c r="BE59" s="796"/>
      <c r="BF59" s="796"/>
      <c r="BG59" s="796"/>
      <c r="BH59" s="796"/>
      <c r="BI59" s="796"/>
      <c r="BJ59" s="796"/>
      <c r="BK59" s="796"/>
      <c r="BL59" s="796"/>
      <c r="BM59" s="796"/>
      <c r="BN59" s="796"/>
      <c r="BO59" s="796"/>
      <c r="BP59" s="801"/>
      <c r="BQ59" s="801"/>
      <c r="BR59" s="801"/>
      <c r="BS59" s="801"/>
      <c r="BT59" s="801"/>
      <c r="BU59" s="801"/>
      <c r="BV59" s="801"/>
      <c r="BW59" s="801"/>
      <c r="BX59" s="801"/>
      <c r="BY59" s="801"/>
      <c r="BZ59" s="801"/>
      <c r="CA59" s="801"/>
      <c r="CB59" s="801"/>
      <c r="CC59" s="802"/>
    </row>
    <row r="60" spans="1:81" ht="6" customHeight="1" x14ac:dyDescent="0.2">
      <c r="A60" s="780"/>
      <c r="B60" s="781"/>
      <c r="C60" s="782"/>
      <c r="D60" s="637"/>
      <c r="E60" s="638"/>
      <c r="F60" s="638"/>
      <c r="G60" s="638"/>
      <c r="H60" s="638"/>
      <c r="I60" s="638"/>
      <c r="J60" s="638"/>
      <c r="K60" s="638"/>
      <c r="L60" s="638"/>
      <c r="M60" s="638"/>
      <c r="N60" s="638"/>
      <c r="O60" s="638"/>
      <c r="P60" s="638"/>
      <c r="Q60" s="638"/>
      <c r="R60" s="638"/>
      <c r="S60" s="638"/>
      <c r="T60" s="638"/>
      <c r="U60" s="780"/>
      <c r="V60" s="781"/>
      <c r="W60" s="782"/>
      <c r="X60" s="787"/>
      <c r="Y60" s="787"/>
      <c r="Z60" s="787"/>
      <c r="AA60" s="787"/>
      <c r="AB60" s="787"/>
      <c r="AC60" s="787"/>
      <c r="AD60" s="787"/>
      <c r="AE60" s="787"/>
      <c r="AF60" s="787"/>
      <c r="AG60" s="787"/>
      <c r="AH60" s="787"/>
      <c r="AI60" s="787"/>
      <c r="AJ60" s="787"/>
      <c r="AK60" s="787"/>
      <c r="AL60" s="787"/>
      <c r="AM60" s="787"/>
      <c r="AN60" s="787"/>
      <c r="AO60" s="787"/>
      <c r="AP60" s="787"/>
      <c r="AQ60" s="787"/>
      <c r="AR60" s="787"/>
      <c r="AS60" s="787"/>
      <c r="AT60" s="787"/>
      <c r="AU60" s="787"/>
      <c r="AV60" s="787"/>
      <c r="AW60" s="787"/>
      <c r="AX60" s="787"/>
      <c r="AY60" s="787"/>
      <c r="AZ60" s="787"/>
      <c r="BA60" s="787"/>
      <c r="BB60" s="788"/>
      <c r="BC60" s="171"/>
      <c r="BD60" s="171"/>
      <c r="BE60" s="171"/>
      <c r="BF60" s="171"/>
      <c r="BG60" s="171"/>
      <c r="BH60" s="171"/>
      <c r="BI60" s="171"/>
      <c r="BJ60" s="171"/>
      <c r="BK60" s="171"/>
      <c r="BL60" s="171"/>
      <c r="BM60" s="171"/>
      <c r="BN60" s="171"/>
      <c r="BO60" s="171"/>
      <c r="BP60" s="172"/>
      <c r="BQ60" s="172"/>
      <c r="BR60" s="172"/>
      <c r="BS60" s="172"/>
      <c r="BT60" s="172"/>
      <c r="BU60" s="172"/>
      <c r="BV60" s="172"/>
      <c r="BW60" s="172"/>
      <c r="BX60" s="172"/>
      <c r="BY60" s="172"/>
      <c r="BZ60" s="172"/>
      <c r="CA60" s="172"/>
      <c r="CB60" s="172"/>
      <c r="CC60" s="172"/>
    </row>
    <row r="61" spans="1:81" ht="6" customHeight="1" x14ac:dyDescent="0.2">
      <c r="A61" s="780"/>
      <c r="B61" s="781"/>
      <c r="C61" s="782"/>
      <c r="D61" s="637"/>
      <c r="E61" s="638"/>
      <c r="F61" s="638"/>
      <c r="G61" s="638"/>
      <c r="H61" s="638"/>
      <c r="I61" s="638"/>
      <c r="J61" s="638"/>
      <c r="K61" s="638"/>
      <c r="L61" s="638"/>
      <c r="M61" s="638"/>
      <c r="N61" s="638"/>
      <c r="O61" s="638"/>
      <c r="P61" s="638"/>
      <c r="Q61" s="638"/>
      <c r="R61" s="638"/>
      <c r="S61" s="638"/>
      <c r="T61" s="638"/>
      <c r="U61" s="780"/>
      <c r="V61" s="781"/>
      <c r="W61" s="782"/>
      <c r="X61" s="787"/>
      <c r="Y61" s="787"/>
      <c r="Z61" s="787"/>
      <c r="AA61" s="787"/>
      <c r="AB61" s="787"/>
      <c r="AC61" s="787"/>
      <c r="AD61" s="787"/>
      <c r="AE61" s="787"/>
      <c r="AF61" s="787"/>
      <c r="AG61" s="787"/>
      <c r="AH61" s="787"/>
      <c r="AI61" s="787"/>
      <c r="AJ61" s="787"/>
      <c r="AK61" s="787"/>
      <c r="AL61" s="787"/>
      <c r="AM61" s="787"/>
      <c r="AN61" s="787"/>
      <c r="AO61" s="787"/>
      <c r="AP61" s="787"/>
      <c r="AQ61" s="787"/>
      <c r="AR61" s="787"/>
      <c r="AS61" s="787"/>
      <c r="AT61" s="787"/>
      <c r="AU61" s="787"/>
      <c r="AV61" s="787"/>
      <c r="AW61" s="787"/>
      <c r="AX61" s="787"/>
      <c r="AY61" s="787"/>
      <c r="AZ61" s="787"/>
      <c r="BA61" s="787"/>
      <c r="BB61" s="788"/>
      <c r="BC61" s="171"/>
      <c r="BD61" s="171"/>
      <c r="BE61" s="171"/>
      <c r="BF61" s="171"/>
      <c r="BG61" s="171"/>
      <c r="BH61" s="171"/>
      <c r="BI61" s="171"/>
      <c r="BJ61" s="171"/>
      <c r="BK61" s="171"/>
      <c r="BL61" s="171"/>
      <c r="BM61" s="171"/>
      <c r="BN61" s="171"/>
      <c r="BO61" s="171"/>
      <c r="BP61" s="172"/>
      <c r="BQ61" s="172"/>
      <c r="BR61" s="172"/>
      <c r="BS61" s="172"/>
      <c r="BT61" s="172"/>
      <c r="BU61" s="172"/>
      <c r="BV61" s="172"/>
      <c r="BW61" s="172"/>
      <c r="BX61" s="172"/>
      <c r="BY61" s="172"/>
      <c r="BZ61" s="172"/>
      <c r="CA61" s="172"/>
      <c r="CB61" s="172"/>
      <c r="CC61" s="172"/>
    </row>
    <row r="62" spans="1:81" ht="6" customHeight="1" x14ac:dyDescent="0.2">
      <c r="A62" s="780"/>
      <c r="B62" s="781"/>
      <c r="C62" s="782"/>
      <c r="D62" s="637"/>
      <c r="E62" s="638"/>
      <c r="F62" s="638"/>
      <c r="G62" s="638"/>
      <c r="H62" s="638"/>
      <c r="I62" s="638"/>
      <c r="J62" s="638"/>
      <c r="K62" s="638"/>
      <c r="L62" s="638"/>
      <c r="M62" s="638"/>
      <c r="N62" s="638"/>
      <c r="O62" s="638"/>
      <c r="P62" s="638"/>
      <c r="Q62" s="638"/>
      <c r="R62" s="638"/>
      <c r="S62" s="638"/>
      <c r="T62" s="638"/>
      <c r="U62" s="780"/>
      <c r="V62" s="781"/>
      <c r="W62" s="782"/>
      <c r="X62" s="787"/>
      <c r="Y62" s="787"/>
      <c r="Z62" s="787"/>
      <c r="AA62" s="787"/>
      <c r="AB62" s="787"/>
      <c r="AC62" s="787"/>
      <c r="AD62" s="787"/>
      <c r="AE62" s="787"/>
      <c r="AF62" s="787"/>
      <c r="AG62" s="787"/>
      <c r="AH62" s="787"/>
      <c r="AI62" s="787"/>
      <c r="AJ62" s="787"/>
      <c r="AK62" s="787"/>
      <c r="AL62" s="787"/>
      <c r="AM62" s="787"/>
      <c r="AN62" s="787"/>
      <c r="AO62" s="787"/>
      <c r="AP62" s="787"/>
      <c r="AQ62" s="787"/>
      <c r="AR62" s="787"/>
      <c r="AS62" s="787"/>
      <c r="AT62" s="787"/>
      <c r="AU62" s="787"/>
      <c r="AV62" s="787"/>
      <c r="AW62" s="787"/>
      <c r="AX62" s="787"/>
      <c r="AY62" s="787"/>
      <c r="AZ62" s="787"/>
      <c r="BA62" s="787"/>
      <c r="BB62" s="788"/>
      <c r="BC62" s="171"/>
      <c r="BD62" s="171"/>
      <c r="BE62" s="171"/>
      <c r="BF62" s="171"/>
      <c r="BG62" s="171"/>
      <c r="BH62" s="171"/>
      <c r="BI62" s="171"/>
      <c r="BJ62" s="171"/>
      <c r="BK62" s="171"/>
      <c r="BL62" s="171"/>
      <c r="BM62" s="171"/>
      <c r="BN62" s="171"/>
      <c r="BO62" s="171"/>
      <c r="BP62" s="173"/>
      <c r="BQ62" s="173"/>
      <c r="BR62" s="173"/>
      <c r="BS62" s="173"/>
      <c r="BT62" s="173"/>
      <c r="BU62" s="173"/>
      <c r="BV62" s="173"/>
      <c r="BW62" s="173"/>
      <c r="BX62" s="173"/>
      <c r="BY62" s="173"/>
      <c r="BZ62" s="173"/>
      <c r="CA62" s="173"/>
      <c r="CB62" s="173"/>
      <c r="CC62" s="173"/>
    </row>
    <row r="63" spans="1:81" ht="6" customHeight="1" x14ac:dyDescent="0.2">
      <c r="A63" s="780"/>
      <c r="B63" s="781"/>
      <c r="C63" s="782"/>
      <c r="D63" s="637"/>
      <c r="E63" s="638"/>
      <c r="F63" s="638"/>
      <c r="G63" s="638"/>
      <c r="H63" s="638"/>
      <c r="I63" s="638"/>
      <c r="J63" s="638"/>
      <c r="K63" s="638"/>
      <c r="L63" s="638"/>
      <c r="M63" s="638"/>
      <c r="N63" s="638"/>
      <c r="O63" s="638"/>
      <c r="P63" s="638"/>
      <c r="Q63" s="638"/>
      <c r="R63" s="638"/>
      <c r="S63" s="638"/>
      <c r="T63" s="638"/>
      <c r="U63" s="780"/>
      <c r="V63" s="781"/>
      <c r="W63" s="782"/>
      <c r="X63" s="787"/>
      <c r="Y63" s="787"/>
      <c r="Z63" s="787"/>
      <c r="AA63" s="787"/>
      <c r="AB63" s="787"/>
      <c r="AC63" s="787"/>
      <c r="AD63" s="787"/>
      <c r="AE63" s="787"/>
      <c r="AF63" s="787"/>
      <c r="AG63" s="787"/>
      <c r="AH63" s="787"/>
      <c r="AI63" s="787"/>
      <c r="AJ63" s="787"/>
      <c r="AK63" s="787"/>
      <c r="AL63" s="787"/>
      <c r="AM63" s="787"/>
      <c r="AN63" s="787"/>
      <c r="AO63" s="787"/>
      <c r="AP63" s="787"/>
      <c r="AQ63" s="787"/>
      <c r="AR63" s="787"/>
      <c r="AS63" s="787"/>
      <c r="AT63" s="787"/>
      <c r="AU63" s="787"/>
      <c r="AV63" s="787"/>
      <c r="AW63" s="787"/>
      <c r="AX63" s="787"/>
      <c r="AY63" s="787"/>
      <c r="AZ63" s="787"/>
      <c r="BA63" s="787"/>
      <c r="BB63" s="788"/>
      <c r="BC63" s="171"/>
      <c r="BD63" s="171"/>
      <c r="BE63" s="171"/>
      <c r="BF63" s="171"/>
      <c r="BG63" s="171"/>
      <c r="BH63" s="171"/>
      <c r="BI63" s="171"/>
      <c r="BJ63" s="171"/>
      <c r="BK63" s="171"/>
      <c r="BL63" s="171"/>
      <c r="BM63" s="171"/>
      <c r="BN63" s="171"/>
      <c r="BO63" s="171"/>
      <c r="BP63" s="173"/>
      <c r="BQ63" s="173"/>
      <c r="BR63" s="173"/>
      <c r="BS63" s="173"/>
      <c r="BT63" s="173"/>
      <c r="BU63" s="173"/>
      <c r="BV63" s="173"/>
      <c r="BW63" s="173"/>
      <c r="BX63" s="173"/>
      <c r="BY63" s="173"/>
      <c r="BZ63" s="173"/>
      <c r="CA63" s="173"/>
      <c r="CB63" s="173"/>
      <c r="CC63" s="173"/>
    </row>
    <row r="64" spans="1:81" ht="6" customHeight="1" x14ac:dyDescent="0.2">
      <c r="A64" s="780"/>
      <c r="B64" s="781"/>
      <c r="C64" s="782"/>
      <c r="D64" s="637"/>
      <c r="E64" s="638"/>
      <c r="F64" s="638"/>
      <c r="G64" s="638"/>
      <c r="H64" s="638"/>
      <c r="I64" s="638"/>
      <c r="J64" s="638"/>
      <c r="K64" s="638"/>
      <c r="L64" s="638"/>
      <c r="M64" s="638"/>
      <c r="N64" s="638"/>
      <c r="O64" s="638"/>
      <c r="P64" s="638"/>
      <c r="Q64" s="638"/>
      <c r="R64" s="638"/>
      <c r="S64" s="638"/>
      <c r="T64" s="638"/>
      <c r="U64" s="780"/>
      <c r="V64" s="781"/>
      <c r="W64" s="782"/>
      <c r="X64" s="787"/>
      <c r="Y64" s="787"/>
      <c r="Z64" s="787"/>
      <c r="AA64" s="787"/>
      <c r="AB64" s="787"/>
      <c r="AC64" s="787"/>
      <c r="AD64" s="787"/>
      <c r="AE64" s="787"/>
      <c r="AF64" s="787"/>
      <c r="AG64" s="787"/>
      <c r="AH64" s="787"/>
      <c r="AI64" s="787"/>
      <c r="AJ64" s="787"/>
      <c r="AK64" s="787"/>
      <c r="AL64" s="787"/>
      <c r="AM64" s="787"/>
      <c r="AN64" s="787"/>
      <c r="AO64" s="787"/>
      <c r="AP64" s="787"/>
      <c r="AQ64" s="787"/>
      <c r="AR64" s="787"/>
      <c r="AS64" s="787"/>
      <c r="AT64" s="787"/>
      <c r="AU64" s="787"/>
      <c r="AV64" s="787"/>
      <c r="AW64" s="787"/>
      <c r="AX64" s="787"/>
      <c r="AY64" s="787"/>
      <c r="AZ64" s="787"/>
      <c r="BA64" s="787"/>
      <c r="BB64" s="788"/>
      <c r="BC64" s="171"/>
      <c r="BD64" s="171"/>
      <c r="BE64" s="171"/>
      <c r="BF64" s="171"/>
      <c r="BG64" s="171"/>
      <c r="BH64" s="171"/>
      <c r="BI64" s="171"/>
      <c r="BJ64" s="171"/>
      <c r="BK64" s="171"/>
      <c r="BL64" s="171"/>
      <c r="BM64" s="171"/>
      <c r="BN64" s="171"/>
      <c r="BO64" s="171"/>
      <c r="BP64" s="506" t="s">
        <v>35</v>
      </c>
      <c r="BQ64" s="506"/>
      <c r="BR64" s="506"/>
      <c r="BS64" s="506"/>
      <c r="BT64" s="506"/>
      <c r="BU64" s="506"/>
      <c r="BV64" s="506"/>
      <c r="BW64" s="506"/>
      <c r="BX64" s="506"/>
      <c r="BY64" s="506"/>
      <c r="BZ64" s="506"/>
      <c r="CA64" s="506"/>
      <c r="CB64" s="506"/>
      <c r="CC64" s="506"/>
    </row>
    <row r="65" spans="1:81" ht="10.15" customHeight="1" x14ac:dyDescent="0.2">
      <c r="A65" s="783"/>
      <c r="B65" s="784"/>
      <c r="C65" s="785"/>
      <c r="D65" s="640"/>
      <c r="E65" s="641"/>
      <c r="F65" s="641"/>
      <c r="G65" s="641"/>
      <c r="H65" s="641"/>
      <c r="I65" s="641"/>
      <c r="J65" s="641"/>
      <c r="K65" s="641"/>
      <c r="L65" s="641"/>
      <c r="M65" s="641"/>
      <c r="N65" s="641"/>
      <c r="O65" s="641"/>
      <c r="P65" s="641"/>
      <c r="Q65" s="641"/>
      <c r="R65" s="641"/>
      <c r="S65" s="641"/>
      <c r="T65" s="641"/>
      <c r="U65" s="783"/>
      <c r="V65" s="784"/>
      <c r="W65" s="785"/>
      <c r="X65" s="789"/>
      <c r="Y65" s="789"/>
      <c r="Z65" s="789"/>
      <c r="AA65" s="789"/>
      <c r="AB65" s="789"/>
      <c r="AC65" s="789"/>
      <c r="AD65" s="789"/>
      <c r="AE65" s="789"/>
      <c r="AF65" s="789"/>
      <c r="AG65" s="789"/>
      <c r="AH65" s="789"/>
      <c r="AI65" s="789"/>
      <c r="AJ65" s="789"/>
      <c r="AK65" s="789"/>
      <c r="AL65" s="789"/>
      <c r="AM65" s="789"/>
      <c r="AN65" s="789"/>
      <c r="AO65" s="789"/>
      <c r="AP65" s="789"/>
      <c r="AQ65" s="789"/>
      <c r="AR65" s="789"/>
      <c r="AS65" s="789"/>
      <c r="AT65" s="789"/>
      <c r="AU65" s="789"/>
      <c r="AV65" s="789"/>
      <c r="AW65" s="789"/>
      <c r="AX65" s="789"/>
      <c r="AY65" s="789"/>
      <c r="AZ65" s="789"/>
      <c r="BA65" s="789"/>
      <c r="BB65" s="790"/>
      <c r="BC65" s="171"/>
      <c r="BD65" s="171"/>
      <c r="BE65" s="171"/>
      <c r="BF65" s="171"/>
      <c r="BG65" s="171"/>
      <c r="BH65" s="171"/>
      <c r="BI65" s="171"/>
      <c r="BJ65" s="171"/>
      <c r="BK65" s="171"/>
      <c r="BL65" s="171"/>
      <c r="BM65" s="171"/>
      <c r="BN65" s="171"/>
      <c r="BO65" s="171"/>
      <c r="BP65" s="506"/>
      <c r="BQ65" s="506"/>
      <c r="BR65" s="506"/>
      <c r="BS65" s="506"/>
      <c r="BT65" s="506"/>
      <c r="BU65" s="506"/>
      <c r="BV65" s="506"/>
      <c r="BW65" s="506"/>
      <c r="BX65" s="506"/>
      <c r="BY65" s="506"/>
      <c r="BZ65" s="506"/>
      <c r="CA65" s="506"/>
      <c r="CB65" s="506"/>
      <c r="CC65" s="506"/>
    </row>
    <row r="66" spans="1:81" ht="10.15" customHeight="1" x14ac:dyDescent="0.2">
      <c r="A66" s="169"/>
      <c r="B66" s="169"/>
      <c r="C66" s="169"/>
      <c r="D66" s="108"/>
      <c r="E66" s="108"/>
      <c r="F66" s="108"/>
      <c r="G66" s="108"/>
      <c r="H66" s="108"/>
      <c r="I66" s="108"/>
      <c r="J66" s="108"/>
      <c r="K66" s="108"/>
      <c r="L66" s="108"/>
      <c r="M66" s="108"/>
      <c r="N66" s="108"/>
      <c r="O66" s="108"/>
      <c r="P66" s="108"/>
      <c r="Q66" s="108"/>
      <c r="R66" s="108"/>
      <c r="S66" s="108"/>
      <c r="T66" s="108"/>
      <c r="U66" s="169"/>
      <c r="V66" s="169"/>
      <c r="W66" s="169"/>
      <c r="X66" s="170"/>
      <c r="Y66" s="170"/>
      <c r="Z66" s="170"/>
      <c r="AA66" s="170"/>
      <c r="AB66" s="170"/>
      <c r="AC66" s="170"/>
      <c r="AD66" s="170"/>
      <c r="AE66" s="170"/>
      <c r="AF66" s="170"/>
      <c r="AG66" s="170"/>
      <c r="AH66" s="170"/>
      <c r="AI66" s="170"/>
      <c r="AJ66" s="170"/>
      <c r="AK66" s="170"/>
      <c r="AL66" s="170"/>
      <c r="AM66" s="170"/>
      <c r="AN66" s="170"/>
      <c r="AO66" s="170"/>
      <c r="AP66" s="170"/>
      <c r="AQ66" s="170"/>
      <c r="AR66" s="170"/>
      <c r="AS66" s="170"/>
      <c r="AT66" s="170"/>
      <c r="AU66" s="170"/>
      <c r="AV66" s="170"/>
      <c r="AW66" s="170"/>
      <c r="AX66" s="170"/>
      <c r="AY66" s="170"/>
      <c r="AZ66" s="170"/>
      <c r="BA66" s="170"/>
      <c r="BB66" s="170"/>
      <c r="BC66" s="171"/>
      <c r="BD66" s="171"/>
      <c r="BE66" s="171"/>
      <c r="BF66" s="171"/>
      <c r="BG66" s="171"/>
      <c r="BH66" s="171"/>
      <c r="BI66" s="171"/>
      <c r="BJ66" s="171"/>
      <c r="BK66" s="171"/>
      <c r="BL66" s="171"/>
      <c r="BM66" s="171"/>
      <c r="BN66" s="171"/>
      <c r="BO66" s="171"/>
      <c r="BP66" s="774" t="s">
        <v>36</v>
      </c>
      <c r="BQ66" s="774"/>
      <c r="BR66" s="774"/>
      <c r="BS66" s="774"/>
      <c r="BT66" s="774"/>
      <c r="BU66" s="774"/>
      <c r="BV66" s="774"/>
      <c r="BW66" s="774"/>
      <c r="BX66" s="774"/>
      <c r="BY66" s="774"/>
      <c r="BZ66" s="774"/>
      <c r="CA66" s="774"/>
      <c r="CB66" s="774"/>
      <c r="CC66" s="774"/>
    </row>
    <row r="67" spans="1:81" ht="15" customHeight="1" x14ac:dyDescent="0.2">
      <c r="A67" s="478" t="s">
        <v>37</v>
      </c>
      <c r="B67" s="478"/>
      <c r="C67" s="478"/>
      <c r="D67" s="54" t="s">
        <v>38</v>
      </c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774"/>
      <c r="BQ67" s="774"/>
      <c r="BR67" s="774"/>
      <c r="BS67" s="774"/>
      <c r="BT67" s="774"/>
      <c r="BU67" s="774"/>
      <c r="BV67" s="774"/>
      <c r="BW67" s="774"/>
      <c r="BX67" s="774"/>
      <c r="BY67" s="774"/>
      <c r="BZ67" s="774"/>
      <c r="CA67" s="774"/>
      <c r="CB67" s="774"/>
      <c r="CC67" s="774"/>
    </row>
    <row r="68" spans="1:81" ht="15" customHeight="1" x14ac:dyDescent="0.2">
      <c r="A68" s="478" t="s">
        <v>37</v>
      </c>
      <c r="B68" s="478"/>
      <c r="C68" s="478"/>
      <c r="D68" s="54" t="s">
        <v>39</v>
      </c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</row>
    <row r="69" spans="1:81" ht="15" customHeight="1" x14ac:dyDescent="0.2">
      <c r="A69" s="478" t="s">
        <v>37</v>
      </c>
      <c r="B69" s="478"/>
      <c r="C69" s="478"/>
      <c r="D69" s="54" t="s">
        <v>40</v>
      </c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</row>
    <row r="70" spans="1:81" ht="15" customHeight="1" x14ac:dyDescent="0.2">
      <c r="A70" s="54"/>
      <c r="B70" s="54"/>
      <c r="C70" s="54"/>
      <c r="D70" s="54" t="s">
        <v>41</v>
      </c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</row>
    <row r="71" spans="1:81" ht="15" customHeight="1" x14ac:dyDescent="0.2">
      <c r="A71" s="478" t="s">
        <v>37</v>
      </c>
      <c r="B71" s="478"/>
      <c r="C71" s="478"/>
      <c r="D71" s="54" t="s">
        <v>42</v>
      </c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</row>
    <row r="72" spans="1:81" ht="18.7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74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</row>
    <row r="73" spans="1:81" ht="18.75" customHeight="1" x14ac:dyDescent="0.2"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</row>
    <row r="74" spans="1:81" x14ac:dyDescent="0.2"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</row>
  </sheetData>
  <sheetProtection algorithmName="SHA-512" hashValue="hc8nN/VqywfnBwGvqp7V6MD5lGxgJ2bTxfa7dhmIhB7Y88LG/ljmw9kdPNjVhn7pT3NW9RtWqWCO2RteGjCeFQ==" saltValue="S41dGuPchhYbFBZZj1YdIg==" spinCount="100000" sheet="1" selectLockedCells="1"/>
  <mergeCells count="391">
    <mergeCell ref="BC55:BO55"/>
    <mergeCell ref="BU55:CC55"/>
    <mergeCell ref="BP66:CC67"/>
    <mergeCell ref="A67:C67"/>
    <mergeCell ref="A68:C68"/>
    <mergeCell ref="A69:C69"/>
    <mergeCell ref="A71:C71"/>
    <mergeCell ref="AV56:BA56"/>
    <mergeCell ref="BC56:BO56"/>
    <mergeCell ref="BU56:CC56"/>
    <mergeCell ref="A57:C65"/>
    <mergeCell ref="D57:T65"/>
    <mergeCell ref="U57:W65"/>
    <mergeCell ref="X57:BB65"/>
    <mergeCell ref="BC57:BO59"/>
    <mergeCell ref="BP57:CC59"/>
    <mergeCell ref="BP64:CC65"/>
    <mergeCell ref="A56:C56"/>
    <mergeCell ref="E56:L56"/>
    <mergeCell ref="N56:T56"/>
    <mergeCell ref="U56:Z56"/>
    <mergeCell ref="AF56:AM56"/>
    <mergeCell ref="AO56:AU56"/>
    <mergeCell ref="E55:L55"/>
    <mergeCell ref="BW53:CB53"/>
    <mergeCell ref="E54:L54"/>
    <mergeCell ref="N54:T54"/>
    <mergeCell ref="U54:Z54"/>
    <mergeCell ref="AF54:AM54"/>
    <mergeCell ref="AO54:AU54"/>
    <mergeCell ref="AV54:BA54"/>
    <mergeCell ref="BC54:BO54"/>
    <mergeCell ref="BP54:BV54"/>
    <mergeCell ref="BW54:CC54"/>
    <mergeCell ref="AV53:BA53"/>
    <mergeCell ref="BC53:BE53"/>
    <mergeCell ref="BG53:BN53"/>
    <mergeCell ref="BP53:BV53"/>
    <mergeCell ref="BW51:CB51"/>
    <mergeCell ref="E52:L52"/>
    <mergeCell ref="N52:T52"/>
    <mergeCell ref="U52:Z52"/>
    <mergeCell ref="AF52:AM52"/>
    <mergeCell ref="AO52:AU52"/>
    <mergeCell ref="AV52:BA52"/>
    <mergeCell ref="BG52:BN52"/>
    <mergeCell ref="BP52:BV52"/>
    <mergeCell ref="BW52:CB52"/>
    <mergeCell ref="E51:L51"/>
    <mergeCell ref="N51:T51"/>
    <mergeCell ref="U51:Z51"/>
    <mergeCell ref="AB51:AD56"/>
    <mergeCell ref="AF51:AM51"/>
    <mergeCell ref="AO51:AU51"/>
    <mergeCell ref="AV51:BA51"/>
    <mergeCell ref="BG51:BN51"/>
    <mergeCell ref="BP51:BV51"/>
    <mergeCell ref="E53:L53"/>
    <mergeCell ref="N53:T53"/>
    <mergeCell ref="U53:Z53"/>
    <mergeCell ref="AF53:AM53"/>
    <mergeCell ref="AO53:AU53"/>
    <mergeCell ref="N55:T55"/>
    <mergeCell ref="U55:Z55"/>
    <mergeCell ref="AF55:AM55"/>
    <mergeCell ref="AO55:AU55"/>
    <mergeCell ref="AV55:BA55"/>
    <mergeCell ref="A49:C55"/>
    <mergeCell ref="E49:L49"/>
    <mergeCell ref="N49:T49"/>
    <mergeCell ref="U49:Z49"/>
    <mergeCell ref="AF49:AM49"/>
    <mergeCell ref="AO49:AU49"/>
    <mergeCell ref="E50:L50"/>
    <mergeCell ref="N50:T50"/>
    <mergeCell ref="U50:Z50"/>
    <mergeCell ref="AF50:AM50"/>
    <mergeCell ref="AO50:AU50"/>
    <mergeCell ref="AV50:BA50"/>
    <mergeCell ref="AV49:BA49"/>
    <mergeCell ref="A46:C47"/>
    <mergeCell ref="BC46:BO46"/>
    <mergeCell ref="BP46:BV46"/>
    <mergeCell ref="BG47:BN47"/>
    <mergeCell ref="BP47:BV47"/>
    <mergeCell ref="A48:C48"/>
    <mergeCell ref="E48:L48"/>
    <mergeCell ref="N48:T48"/>
    <mergeCell ref="U48:Z48"/>
    <mergeCell ref="AF48:AM48"/>
    <mergeCell ref="AO48:AU48"/>
    <mergeCell ref="AV46:BA46"/>
    <mergeCell ref="BC47:BE52"/>
    <mergeCell ref="BG49:BN49"/>
    <mergeCell ref="BP49:BV49"/>
    <mergeCell ref="BW46:CC46"/>
    <mergeCell ref="E47:L47"/>
    <mergeCell ref="N47:T47"/>
    <mergeCell ref="U47:Z47"/>
    <mergeCell ref="AB47:AD50"/>
    <mergeCell ref="AF47:AM47"/>
    <mergeCell ref="AO47:AU47"/>
    <mergeCell ref="AV47:BA47"/>
    <mergeCell ref="AV48:BA48"/>
    <mergeCell ref="BG48:BN48"/>
    <mergeCell ref="BP48:BV48"/>
    <mergeCell ref="BW48:CB48"/>
    <mergeCell ref="BW47:CB47"/>
    <mergeCell ref="BW49:CB49"/>
    <mergeCell ref="BG50:BN50"/>
    <mergeCell ref="BP50:BV50"/>
    <mergeCell ref="BW50:CB50"/>
    <mergeCell ref="E46:L46"/>
    <mergeCell ref="N46:T46"/>
    <mergeCell ref="U46:Z46"/>
    <mergeCell ref="AF46:AM46"/>
    <mergeCell ref="AO46:AU46"/>
    <mergeCell ref="BG43:BN43"/>
    <mergeCell ref="BP43:BV43"/>
    <mergeCell ref="BW43:CB43"/>
    <mergeCell ref="A44:C45"/>
    <mergeCell ref="E44:L44"/>
    <mergeCell ref="N44:T44"/>
    <mergeCell ref="U44:Z44"/>
    <mergeCell ref="AF44:AM44"/>
    <mergeCell ref="AO44:AU44"/>
    <mergeCell ref="AV44:BA44"/>
    <mergeCell ref="BG45:BN45"/>
    <mergeCell ref="BP45:BV45"/>
    <mergeCell ref="BW45:CB45"/>
    <mergeCell ref="BP44:BV44"/>
    <mergeCell ref="BW44:CB44"/>
    <mergeCell ref="BC44:BE45"/>
    <mergeCell ref="BG44:BN44"/>
    <mergeCell ref="E45:L45"/>
    <mergeCell ref="N45:T45"/>
    <mergeCell ref="U45:Z45"/>
    <mergeCell ref="AF45:AM45"/>
    <mergeCell ref="AO45:AU45"/>
    <mergeCell ref="AV45:BA45"/>
    <mergeCell ref="AV42:BA42"/>
    <mergeCell ref="BG42:BN42"/>
    <mergeCell ref="BP42:BV42"/>
    <mergeCell ref="BW42:CB42"/>
    <mergeCell ref="E43:L43"/>
    <mergeCell ref="N43:T43"/>
    <mergeCell ref="U43:Z43"/>
    <mergeCell ref="AF43:AM43"/>
    <mergeCell ref="AO43:AU43"/>
    <mergeCell ref="AV43:BA43"/>
    <mergeCell ref="BC41:BE43"/>
    <mergeCell ref="BG41:BN41"/>
    <mergeCell ref="BP41:BV41"/>
    <mergeCell ref="BW41:CB41"/>
    <mergeCell ref="E42:L42"/>
    <mergeCell ref="N42:T42"/>
    <mergeCell ref="U41:Z41"/>
    <mergeCell ref="AB42:AD46"/>
    <mergeCell ref="AF42:AM42"/>
    <mergeCell ref="AO42:AU42"/>
    <mergeCell ref="E41:L41"/>
    <mergeCell ref="N41:T41"/>
    <mergeCell ref="AF41:AM41"/>
    <mergeCell ref="AO41:AU41"/>
    <mergeCell ref="AV41:BA41"/>
    <mergeCell ref="BW39:CB39"/>
    <mergeCell ref="E40:L40"/>
    <mergeCell ref="N40:T40"/>
    <mergeCell ref="U40:Z40"/>
    <mergeCell ref="AF40:AM40"/>
    <mergeCell ref="AO40:AU40"/>
    <mergeCell ref="AV40:BA40"/>
    <mergeCell ref="BG40:BN40"/>
    <mergeCell ref="BP40:BV40"/>
    <mergeCell ref="BW40:CB40"/>
    <mergeCell ref="AF39:AM39"/>
    <mergeCell ref="AO39:AU39"/>
    <mergeCell ref="AV39:BA39"/>
    <mergeCell ref="BC39:BE40"/>
    <mergeCell ref="BG39:BN39"/>
    <mergeCell ref="BP39:BV39"/>
    <mergeCell ref="A38:C38"/>
    <mergeCell ref="E38:L38"/>
    <mergeCell ref="N38:T38"/>
    <mergeCell ref="U38:Z38"/>
    <mergeCell ref="AB38:AD41"/>
    <mergeCell ref="AF38:AM38"/>
    <mergeCell ref="A39:C43"/>
    <mergeCell ref="E39:L39"/>
    <mergeCell ref="N39:T39"/>
    <mergeCell ref="U39:Z39"/>
    <mergeCell ref="U42:Z42"/>
    <mergeCell ref="BW37:CB37"/>
    <mergeCell ref="AV36:BA36"/>
    <mergeCell ref="BG36:BN36"/>
    <mergeCell ref="BP36:BV36"/>
    <mergeCell ref="BW36:CB36"/>
    <mergeCell ref="AO38:AU38"/>
    <mergeCell ref="AV38:BA38"/>
    <mergeCell ref="BC38:BE38"/>
    <mergeCell ref="BG38:BN38"/>
    <mergeCell ref="BP38:BV38"/>
    <mergeCell ref="BW38:CB38"/>
    <mergeCell ref="A37:C37"/>
    <mergeCell ref="E37:L37"/>
    <mergeCell ref="N37:T37"/>
    <mergeCell ref="U37:Z37"/>
    <mergeCell ref="AB37:AD37"/>
    <mergeCell ref="AF37:AM37"/>
    <mergeCell ref="BC35:BE36"/>
    <mergeCell ref="BG35:BN35"/>
    <mergeCell ref="BP35:BV35"/>
    <mergeCell ref="AO37:AU37"/>
    <mergeCell ref="AV37:BA37"/>
    <mergeCell ref="BC37:BE37"/>
    <mergeCell ref="BG37:BN37"/>
    <mergeCell ref="BP37:BV37"/>
    <mergeCell ref="BW35:CB35"/>
    <mergeCell ref="A36:M36"/>
    <mergeCell ref="N36:T36"/>
    <mergeCell ref="U36:AA36"/>
    <mergeCell ref="AB36:AD36"/>
    <mergeCell ref="AF36:AM36"/>
    <mergeCell ref="AO36:AU36"/>
    <mergeCell ref="E35:L35"/>
    <mergeCell ref="N35:T35"/>
    <mergeCell ref="U35:Z35"/>
    <mergeCell ref="AB35:AN35"/>
    <mergeCell ref="AO35:AU35"/>
    <mergeCell ref="AV35:BB35"/>
    <mergeCell ref="A20:C35"/>
    <mergeCell ref="BW31:CB31"/>
    <mergeCell ref="E32:L32"/>
    <mergeCell ref="N32:T32"/>
    <mergeCell ref="U32:Z32"/>
    <mergeCell ref="AB32:BB34"/>
    <mergeCell ref="BC32:BE32"/>
    <mergeCell ref="E34:L34"/>
    <mergeCell ref="N34:T34"/>
    <mergeCell ref="U34:Z34"/>
    <mergeCell ref="BC34:BO34"/>
    <mergeCell ref="BP34:BV34"/>
    <mergeCell ref="BW34:CC34"/>
    <mergeCell ref="BG32:BN32"/>
    <mergeCell ref="BP32:BV32"/>
    <mergeCell ref="BW32:CB32"/>
    <mergeCell ref="E33:L33"/>
    <mergeCell ref="N33:T33"/>
    <mergeCell ref="U33:Z33"/>
    <mergeCell ref="BC33:CC33"/>
    <mergeCell ref="AV29:BA29"/>
    <mergeCell ref="BG29:BN29"/>
    <mergeCell ref="BP29:BV29"/>
    <mergeCell ref="BW29:CB29"/>
    <mergeCell ref="BC30:BE30"/>
    <mergeCell ref="BG30:BN30"/>
    <mergeCell ref="BP30:BV30"/>
    <mergeCell ref="BW30:CB30"/>
    <mergeCell ref="E31:L31"/>
    <mergeCell ref="N31:T31"/>
    <mergeCell ref="U31:Z31"/>
    <mergeCell ref="AB31:AD31"/>
    <mergeCell ref="AF31:AM31"/>
    <mergeCell ref="AO31:AU31"/>
    <mergeCell ref="E30:L30"/>
    <mergeCell ref="N30:T30"/>
    <mergeCell ref="U30:Z30"/>
    <mergeCell ref="AF30:AM30"/>
    <mergeCell ref="AO30:AU30"/>
    <mergeCell ref="AV30:BA30"/>
    <mergeCell ref="AV31:BA31"/>
    <mergeCell ref="BC31:BE31"/>
    <mergeCell ref="BG31:BN31"/>
    <mergeCell ref="BP31:BV31"/>
    <mergeCell ref="AV25:BA25"/>
    <mergeCell ref="BC25:BE29"/>
    <mergeCell ref="BP27:BV27"/>
    <mergeCell ref="BW27:CB27"/>
    <mergeCell ref="E28:L28"/>
    <mergeCell ref="N28:T28"/>
    <mergeCell ref="U28:Z28"/>
    <mergeCell ref="AF28:AM28"/>
    <mergeCell ref="AO28:AU28"/>
    <mergeCell ref="AV28:BA28"/>
    <mergeCell ref="BG28:BN28"/>
    <mergeCell ref="BP28:BV28"/>
    <mergeCell ref="E27:L27"/>
    <mergeCell ref="N27:T27"/>
    <mergeCell ref="U27:Z27"/>
    <mergeCell ref="AF27:AM27"/>
    <mergeCell ref="AO27:AU27"/>
    <mergeCell ref="AV27:BA27"/>
    <mergeCell ref="BW28:CB28"/>
    <mergeCell ref="E29:L29"/>
    <mergeCell ref="N29:T29"/>
    <mergeCell ref="U29:Z29"/>
    <mergeCell ref="AF29:AM29"/>
    <mergeCell ref="AO29:AU29"/>
    <mergeCell ref="BG25:BN25"/>
    <mergeCell ref="BP25:BV25"/>
    <mergeCell ref="BW25:CB25"/>
    <mergeCell ref="BG26:BN26"/>
    <mergeCell ref="BP26:BV26"/>
    <mergeCell ref="BW26:CB26"/>
    <mergeCell ref="BG27:BN27"/>
    <mergeCell ref="E24:L24"/>
    <mergeCell ref="N24:T24"/>
    <mergeCell ref="U24:Z24"/>
    <mergeCell ref="AB24:BB24"/>
    <mergeCell ref="BC24:CC24"/>
    <mergeCell ref="E25:L25"/>
    <mergeCell ref="N25:T25"/>
    <mergeCell ref="U25:Z25"/>
    <mergeCell ref="AB25:AD30"/>
    <mergeCell ref="AF25:AM25"/>
    <mergeCell ref="E26:L26"/>
    <mergeCell ref="N26:T26"/>
    <mergeCell ref="U26:Z26"/>
    <mergeCell ref="AF26:AM26"/>
    <mergeCell ref="AO26:AU26"/>
    <mergeCell ref="AV26:BA26"/>
    <mergeCell ref="AO25:AU25"/>
    <mergeCell ref="BP19:BV19"/>
    <mergeCell ref="BW19:CB19"/>
    <mergeCell ref="E23:L23"/>
    <mergeCell ref="N23:T23"/>
    <mergeCell ref="U23:Z23"/>
    <mergeCell ref="AB23:AO23"/>
    <mergeCell ref="AT23:BB23"/>
    <mergeCell ref="BC23:BP23"/>
    <mergeCell ref="BU23:CC23"/>
    <mergeCell ref="E22:L22"/>
    <mergeCell ref="N22:T22"/>
    <mergeCell ref="U22:Z22"/>
    <mergeCell ref="AB22:AN22"/>
    <mergeCell ref="AO22:AU22"/>
    <mergeCell ref="AV22:BB22"/>
    <mergeCell ref="BC22:BO22"/>
    <mergeCell ref="BP22:BV22"/>
    <mergeCell ref="BW22:CC22"/>
    <mergeCell ref="AV21:BA21"/>
    <mergeCell ref="BC21:BE21"/>
    <mergeCell ref="BG21:BN21"/>
    <mergeCell ref="AF14:AT17"/>
    <mergeCell ref="AU15:AW17"/>
    <mergeCell ref="BW21:CB21"/>
    <mergeCell ref="AO20:AU20"/>
    <mergeCell ref="AV20:BA20"/>
    <mergeCell ref="BG20:BN20"/>
    <mergeCell ref="BP20:BV20"/>
    <mergeCell ref="BW20:CB20"/>
    <mergeCell ref="U21:Z21"/>
    <mergeCell ref="AB21:AD21"/>
    <mergeCell ref="AF21:AM21"/>
    <mergeCell ref="BC19:BE20"/>
    <mergeCell ref="BG19:BN19"/>
    <mergeCell ref="U20:Z20"/>
    <mergeCell ref="AB20:AD20"/>
    <mergeCell ref="AF20:AM20"/>
    <mergeCell ref="AO21:AU21"/>
    <mergeCell ref="A19:AA19"/>
    <mergeCell ref="AB19:AD19"/>
    <mergeCell ref="AF19:AM19"/>
    <mergeCell ref="AO19:AU19"/>
    <mergeCell ref="AV19:BA19"/>
    <mergeCell ref="E21:L21"/>
    <mergeCell ref="N21:T21"/>
    <mergeCell ref="BP21:BV21"/>
    <mergeCell ref="E20:L20"/>
    <mergeCell ref="N20:T20"/>
    <mergeCell ref="N1:BJ2"/>
    <mergeCell ref="BL1:BZ1"/>
    <mergeCell ref="BL2:CB2"/>
    <mergeCell ref="A4:I5"/>
    <mergeCell ref="J4:AO5"/>
    <mergeCell ref="AP4:BJ5"/>
    <mergeCell ref="BK4:BN7"/>
    <mergeCell ref="BO4:CC7"/>
    <mergeCell ref="A6:I11"/>
    <mergeCell ref="J6:AO11"/>
    <mergeCell ref="AP6:AT11"/>
    <mergeCell ref="AU6:BJ11"/>
    <mergeCell ref="BK8:BN11"/>
    <mergeCell ref="BO8:CC11"/>
    <mergeCell ref="A12:O13"/>
    <mergeCell ref="P12:AE13"/>
    <mergeCell ref="AF12:AT13"/>
    <mergeCell ref="AU12:AW14"/>
    <mergeCell ref="AX12:CC17"/>
    <mergeCell ref="A14:O17"/>
    <mergeCell ref="P14:AE17"/>
  </mergeCells>
  <phoneticPr fontId="3"/>
  <conditionalFormatting sqref="A14:O17">
    <cfRule type="containsErrors" dxfId="2" priority="1">
      <formula>ISERROR(A14)</formula>
    </cfRule>
  </conditionalFormatting>
  <dataValidations count="5">
    <dataValidation type="whole" errorStyle="warning" allowBlank="1" showInputMessage="1" showErrorMessage="1" errorTitle="定数オーバー" error="定数オーバーです！！" sqref="U41:Z41" xr:uid="{7F0BC05E-F712-4303-A000-A1E7740D3D99}">
      <formula1>0</formula1>
      <formula2>$N$41</formula2>
    </dataValidation>
    <dataValidation type="whole" errorStyle="warning" allowBlank="1" showInputMessage="1" showErrorMessage="1" errorTitle="定数オーバー" error="定数オーバーです！！" sqref="CG21" xr:uid="{45D6C5B8-A65B-4B47-B126-F989277706DF}">
      <formula1>0</formula1>
      <formula2>N20</formula2>
    </dataValidation>
    <dataValidation type="whole" errorStyle="warning" allowBlank="1" showInputMessage="1" showErrorMessage="1" errorTitle="定数オーバー" error="定数オーバーです！！" sqref="U20:Z35 AV25:BA31 AV19:BA21 BW19:CB21 BW47:CB53 AV36:BA56 BW35:CB45 BW25:CB32 U37:Z40 U43:Z56 U42:Z42" xr:uid="{240AA620-E890-4402-A751-15D69AD035B9}">
      <formula1>0</formula1>
      <formula2>N19</formula2>
    </dataValidation>
    <dataValidation type="whole" errorStyle="warning" allowBlank="1" showInputMessage="1" showErrorMessage="1" errorTitle="定数オーバー" error="定数オーバーです！！" sqref="U41:Z41" xr:uid="{61AEAB3D-AD5A-4F6C-A3CD-9FE189F6A8F5}">
      <formula1>0</formula1>
      <formula2>N42</formula2>
    </dataValidation>
    <dataValidation type="whole" errorStyle="warning" allowBlank="1" showInputMessage="1" showErrorMessage="1" errorTitle="定数オーバー" error="定数オーバーです！！" sqref="U42:Z42" xr:uid="{89B532F1-C858-45CB-B738-32509C15C5AF}">
      <formula1>0</formula1>
      <formula2>$N$42</formula2>
    </dataValidation>
  </dataValidations>
  <printOptions horizontalCentered="1"/>
  <pageMargins left="0.27559055118110237" right="0.23622047244094491" top="0.59055118110236227" bottom="0.19685039370078741" header="0.51181102362204722" footer="0.51181102362204722"/>
  <pageSetup paperSize="9" scale="91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95CBA4-C623-4CBE-B206-55E012449099}">
  <sheetPr codeName="Sheet15">
    <pageSetUpPr fitToPage="1"/>
  </sheetPr>
  <dimension ref="A1:CC65"/>
  <sheetViews>
    <sheetView showGridLines="0" view="pageBreakPreview" zoomScaleNormal="100" zoomScaleSheetLayoutView="100" workbookViewId="0">
      <selection activeCell="A6" sqref="A6:I11"/>
    </sheetView>
  </sheetViews>
  <sheetFormatPr defaultColWidth="9" defaultRowHeight="13" x14ac:dyDescent="0.2"/>
  <cols>
    <col min="1" max="11" width="1.26953125" style="3" customWidth="1"/>
    <col min="12" max="12" width="3.6328125" style="3" customWidth="1"/>
    <col min="13" max="26" width="1.26953125" style="3" customWidth="1"/>
    <col min="27" max="27" width="0.7265625" style="3" customWidth="1"/>
    <col min="28" max="38" width="1.26953125" style="3" customWidth="1"/>
    <col min="39" max="39" width="3.6328125" style="3" customWidth="1"/>
    <col min="40" max="53" width="1.26953125" style="3" customWidth="1"/>
    <col min="54" max="54" width="0.7265625" style="3" customWidth="1"/>
    <col min="55" max="65" width="1.26953125" style="3" customWidth="1"/>
    <col min="66" max="66" width="3.6328125" style="3" customWidth="1"/>
    <col min="67" max="80" width="1.26953125" style="3" customWidth="1"/>
    <col min="81" max="81" width="0.7265625" style="3" customWidth="1"/>
    <col min="82" max="16384" width="9" style="3"/>
  </cols>
  <sheetData>
    <row r="1" spans="1:81" ht="13.15" customHeight="1" thickTop="1" x14ac:dyDescent="0.2">
      <c r="A1" s="806" t="s">
        <v>91</v>
      </c>
      <c r="B1" s="807"/>
      <c r="C1" s="807"/>
      <c r="D1" s="807"/>
      <c r="E1" s="807"/>
      <c r="F1" s="807"/>
      <c r="G1" s="807"/>
      <c r="H1" s="807"/>
      <c r="I1" s="807"/>
      <c r="J1" s="807"/>
      <c r="K1" s="808"/>
      <c r="L1" s="1"/>
      <c r="M1" s="1"/>
      <c r="N1" s="270" t="s">
        <v>0</v>
      </c>
      <c r="O1" s="270"/>
      <c r="P1" s="270"/>
      <c r="Q1" s="270"/>
      <c r="R1" s="270"/>
      <c r="S1" s="270"/>
      <c r="T1" s="270"/>
      <c r="U1" s="270"/>
      <c r="V1" s="270"/>
      <c r="W1" s="270"/>
      <c r="X1" s="270"/>
      <c r="Y1" s="270"/>
      <c r="Z1" s="270"/>
      <c r="AA1" s="270"/>
      <c r="AB1" s="270"/>
      <c r="AC1" s="270"/>
      <c r="AD1" s="270"/>
      <c r="AE1" s="270"/>
      <c r="AF1" s="270"/>
      <c r="AG1" s="270"/>
      <c r="AH1" s="270"/>
      <c r="AI1" s="270"/>
      <c r="AJ1" s="270"/>
      <c r="AK1" s="270"/>
      <c r="AL1" s="270"/>
      <c r="AM1" s="270"/>
      <c r="AN1" s="270"/>
      <c r="AO1" s="270"/>
      <c r="AP1" s="270"/>
      <c r="AQ1" s="270"/>
      <c r="AR1" s="270"/>
      <c r="AS1" s="270"/>
      <c r="AT1" s="270"/>
      <c r="AU1" s="270"/>
      <c r="AV1" s="270"/>
      <c r="AW1" s="270"/>
      <c r="AX1" s="270"/>
      <c r="AY1" s="270"/>
      <c r="AZ1" s="270"/>
      <c r="BA1" s="270"/>
      <c r="BB1" s="270"/>
      <c r="BC1" s="270"/>
      <c r="BD1" s="270"/>
      <c r="BE1" s="270"/>
      <c r="BF1" s="270"/>
      <c r="BG1" s="270"/>
      <c r="BH1" s="270"/>
      <c r="BI1" s="270"/>
      <c r="BJ1" s="270"/>
      <c r="BK1" s="1"/>
      <c r="BL1" s="272"/>
      <c r="BM1" s="272"/>
      <c r="BN1" s="272"/>
      <c r="BO1" s="272"/>
      <c r="BP1" s="272"/>
      <c r="BQ1" s="272"/>
      <c r="BR1" s="272"/>
      <c r="BS1" s="272"/>
      <c r="BT1" s="272"/>
      <c r="BU1" s="272"/>
      <c r="BV1" s="272"/>
      <c r="BW1" s="272"/>
      <c r="BX1" s="272"/>
      <c r="BY1" s="272"/>
      <c r="BZ1" s="272"/>
      <c r="CA1" s="1"/>
      <c r="CB1" s="1"/>
      <c r="CC1" s="1"/>
    </row>
    <row r="2" spans="1:81" ht="13.15" customHeight="1" thickBot="1" x14ac:dyDescent="0.25">
      <c r="A2" s="809"/>
      <c r="B2" s="810"/>
      <c r="C2" s="810"/>
      <c r="D2" s="810"/>
      <c r="E2" s="810"/>
      <c r="F2" s="810"/>
      <c r="G2" s="810"/>
      <c r="H2" s="810"/>
      <c r="I2" s="810"/>
      <c r="J2" s="810"/>
      <c r="K2" s="811"/>
      <c r="L2" s="1"/>
      <c r="M2" s="1"/>
      <c r="N2" s="271"/>
      <c r="O2" s="271"/>
      <c r="P2" s="271"/>
      <c r="Q2" s="271"/>
      <c r="R2" s="271"/>
      <c r="S2" s="271"/>
      <c r="T2" s="271"/>
      <c r="U2" s="271"/>
      <c r="V2" s="271"/>
      <c r="W2" s="271"/>
      <c r="X2" s="271"/>
      <c r="Y2" s="271"/>
      <c r="Z2" s="271"/>
      <c r="AA2" s="271"/>
      <c r="AB2" s="271"/>
      <c r="AC2" s="271"/>
      <c r="AD2" s="271"/>
      <c r="AE2" s="271"/>
      <c r="AF2" s="271"/>
      <c r="AG2" s="271"/>
      <c r="AH2" s="271"/>
      <c r="AI2" s="271"/>
      <c r="AJ2" s="271"/>
      <c r="AK2" s="271"/>
      <c r="AL2" s="271"/>
      <c r="AM2" s="271"/>
      <c r="AN2" s="271"/>
      <c r="AO2" s="271"/>
      <c r="AP2" s="271"/>
      <c r="AQ2" s="271"/>
      <c r="AR2" s="271"/>
      <c r="AS2" s="271"/>
      <c r="AT2" s="271"/>
      <c r="AU2" s="271"/>
      <c r="AV2" s="271"/>
      <c r="AW2" s="271"/>
      <c r="AX2" s="271"/>
      <c r="AY2" s="271"/>
      <c r="AZ2" s="271"/>
      <c r="BA2" s="271"/>
      <c r="BB2" s="271"/>
      <c r="BC2" s="271"/>
      <c r="BD2" s="271"/>
      <c r="BE2" s="271"/>
      <c r="BF2" s="271"/>
      <c r="BG2" s="271"/>
      <c r="BH2" s="271"/>
      <c r="BI2" s="271"/>
      <c r="BJ2" s="271"/>
      <c r="BK2" s="1"/>
      <c r="BL2" s="273">
        <v>46174</v>
      </c>
      <c r="BM2" s="274"/>
      <c r="BN2" s="274"/>
      <c r="BO2" s="274"/>
      <c r="BP2" s="274"/>
      <c r="BQ2" s="274"/>
      <c r="BR2" s="274"/>
      <c r="BS2" s="274"/>
      <c r="BT2" s="274"/>
      <c r="BU2" s="274"/>
      <c r="BV2" s="274"/>
      <c r="BW2" s="274"/>
      <c r="BX2" s="274"/>
      <c r="BY2" s="274"/>
      <c r="BZ2" s="274"/>
      <c r="CA2" s="274"/>
      <c r="CB2" s="274"/>
      <c r="CC2" s="1"/>
    </row>
    <row r="3" spans="1:81" ht="14" thickTop="1" thickBot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</row>
    <row r="4" spans="1:81" ht="7.15" customHeight="1" x14ac:dyDescent="0.2">
      <c r="A4" s="275" t="s">
        <v>1</v>
      </c>
      <c r="B4" s="276"/>
      <c r="C4" s="276"/>
      <c r="D4" s="276"/>
      <c r="E4" s="276"/>
      <c r="F4" s="276"/>
      <c r="G4" s="276"/>
      <c r="H4" s="276"/>
      <c r="I4" s="277"/>
      <c r="J4" s="812" t="s">
        <v>2</v>
      </c>
      <c r="K4" s="812"/>
      <c r="L4" s="812"/>
      <c r="M4" s="812"/>
      <c r="N4" s="812"/>
      <c r="O4" s="812"/>
      <c r="P4" s="812"/>
      <c r="Q4" s="812"/>
      <c r="R4" s="812"/>
      <c r="S4" s="812"/>
      <c r="T4" s="812"/>
      <c r="U4" s="812"/>
      <c r="V4" s="812"/>
      <c r="W4" s="812"/>
      <c r="X4" s="812"/>
      <c r="Y4" s="812"/>
      <c r="Z4" s="812"/>
      <c r="AA4" s="812"/>
      <c r="AB4" s="812"/>
      <c r="AC4" s="812"/>
      <c r="AD4" s="812"/>
      <c r="AE4" s="812"/>
      <c r="AF4" s="812"/>
      <c r="AG4" s="812"/>
      <c r="AH4" s="812"/>
      <c r="AI4" s="812"/>
      <c r="AJ4" s="812"/>
      <c r="AK4" s="812"/>
      <c r="AL4" s="812"/>
      <c r="AM4" s="812"/>
      <c r="AN4" s="812"/>
      <c r="AO4" s="813"/>
      <c r="AP4" s="281" t="s">
        <v>3</v>
      </c>
      <c r="AQ4" s="276"/>
      <c r="AR4" s="276"/>
      <c r="AS4" s="276"/>
      <c r="AT4" s="276"/>
      <c r="AU4" s="276"/>
      <c r="AV4" s="276"/>
      <c r="AW4" s="276"/>
      <c r="AX4" s="276"/>
      <c r="AY4" s="276"/>
      <c r="AZ4" s="276"/>
      <c r="BA4" s="276"/>
      <c r="BB4" s="276"/>
      <c r="BC4" s="276"/>
      <c r="BD4" s="276"/>
      <c r="BE4" s="276"/>
      <c r="BF4" s="276"/>
      <c r="BG4" s="276"/>
      <c r="BH4" s="276"/>
      <c r="BI4" s="276"/>
      <c r="BJ4" s="277"/>
      <c r="BK4" s="816" t="s">
        <v>4</v>
      </c>
      <c r="BL4" s="816"/>
      <c r="BM4" s="816"/>
      <c r="BN4" s="817"/>
      <c r="BO4" s="289"/>
      <c r="BP4" s="290"/>
      <c r="BQ4" s="290"/>
      <c r="BR4" s="290"/>
      <c r="BS4" s="290"/>
      <c r="BT4" s="290"/>
      <c r="BU4" s="290"/>
      <c r="BV4" s="290"/>
      <c r="BW4" s="290"/>
      <c r="BX4" s="290"/>
      <c r="BY4" s="290"/>
      <c r="BZ4" s="290"/>
      <c r="CA4" s="290"/>
      <c r="CB4" s="290"/>
      <c r="CC4" s="291"/>
    </row>
    <row r="5" spans="1:81" ht="7.15" customHeight="1" x14ac:dyDescent="0.2">
      <c r="A5" s="278"/>
      <c r="B5" s="279"/>
      <c r="C5" s="279"/>
      <c r="D5" s="279"/>
      <c r="E5" s="279"/>
      <c r="F5" s="279"/>
      <c r="G5" s="279"/>
      <c r="H5" s="279"/>
      <c r="I5" s="280"/>
      <c r="J5" s="814"/>
      <c r="K5" s="814"/>
      <c r="L5" s="814"/>
      <c r="M5" s="814"/>
      <c r="N5" s="814"/>
      <c r="O5" s="814"/>
      <c r="P5" s="814"/>
      <c r="Q5" s="814"/>
      <c r="R5" s="814"/>
      <c r="S5" s="814"/>
      <c r="T5" s="814"/>
      <c r="U5" s="814"/>
      <c r="V5" s="814"/>
      <c r="W5" s="814"/>
      <c r="X5" s="814"/>
      <c r="Y5" s="814"/>
      <c r="Z5" s="814"/>
      <c r="AA5" s="814"/>
      <c r="AB5" s="814"/>
      <c r="AC5" s="814"/>
      <c r="AD5" s="814"/>
      <c r="AE5" s="814"/>
      <c r="AF5" s="814"/>
      <c r="AG5" s="814"/>
      <c r="AH5" s="814"/>
      <c r="AI5" s="814"/>
      <c r="AJ5" s="814"/>
      <c r="AK5" s="814"/>
      <c r="AL5" s="814"/>
      <c r="AM5" s="814"/>
      <c r="AN5" s="814"/>
      <c r="AO5" s="815"/>
      <c r="AP5" s="282"/>
      <c r="AQ5" s="279"/>
      <c r="AR5" s="279"/>
      <c r="AS5" s="279"/>
      <c r="AT5" s="279"/>
      <c r="AU5" s="279"/>
      <c r="AV5" s="279"/>
      <c r="AW5" s="279"/>
      <c r="AX5" s="279"/>
      <c r="AY5" s="279"/>
      <c r="AZ5" s="279"/>
      <c r="BA5" s="279"/>
      <c r="BB5" s="279"/>
      <c r="BC5" s="279"/>
      <c r="BD5" s="279"/>
      <c r="BE5" s="279"/>
      <c r="BF5" s="279"/>
      <c r="BG5" s="279"/>
      <c r="BH5" s="279"/>
      <c r="BI5" s="279"/>
      <c r="BJ5" s="280"/>
      <c r="BK5" s="818"/>
      <c r="BL5" s="818"/>
      <c r="BM5" s="818"/>
      <c r="BN5" s="819"/>
      <c r="BO5" s="292"/>
      <c r="BP5" s="293"/>
      <c r="BQ5" s="293"/>
      <c r="BR5" s="293"/>
      <c r="BS5" s="293"/>
      <c r="BT5" s="293"/>
      <c r="BU5" s="293"/>
      <c r="BV5" s="293"/>
      <c r="BW5" s="293"/>
      <c r="BX5" s="293"/>
      <c r="BY5" s="293"/>
      <c r="BZ5" s="293"/>
      <c r="CA5" s="293"/>
      <c r="CB5" s="293"/>
      <c r="CC5" s="294"/>
    </row>
    <row r="6" spans="1:81" ht="7.15" customHeight="1" x14ac:dyDescent="0.2">
      <c r="A6" s="822"/>
      <c r="B6" s="823"/>
      <c r="C6" s="823"/>
      <c r="D6" s="823"/>
      <c r="E6" s="823"/>
      <c r="F6" s="823"/>
      <c r="G6" s="823"/>
      <c r="H6" s="823"/>
      <c r="I6" s="824"/>
      <c r="J6" s="307"/>
      <c r="K6" s="307"/>
      <c r="L6" s="307"/>
      <c r="M6" s="307"/>
      <c r="N6" s="307"/>
      <c r="O6" s="307"/>
      <c r="P6" s="307"/>
      <c r="Q6" s="307"/>
      <c r="R6" s="307"/>
      <c r="S6" s="307"/>
      <c r="T6" s="307"/>
      <c r="U6" s="307"/>
      <c r="V6" s="307"/>
      <c r="W6" s="307"/>
      <c r="X6" s="307"/>
      <c r="Y6" s="307"/>
      <c r="Z6" s="307"/>
      <c r="AA6" s="307"/>
      <c r="AB6" s="307"/>
      <c r="AC6" s="307"/>
      <c r="AD6" s="307"/>
      <c r="AE6" s="307"/>
      <c r="AF6" s="307"/>
      <c r="AG6" s="307"/>
      <c r="AH6" s="307"/>
      <c r="AI6" s="307"/>
      <c r="AJ6" s="307"/>
      <c r="AK6" s="307"/>
      <c r="AL6" s="307"/>
      <c r="AM6" s="307"/>
      <c r="AN6" s="307"/>
      <c r="AO6" s="308"/>
      <c r="AP6" s="831"/>
      <c r="AQ6" s="832"/>
      <c r="AR6" s="832"/>
      <c r="AS6" s="832"/>
      <c r="AT6" s="832"/>
      <c r="AU6" s="837"/>
      <c r="AV6" s="838"/>
      <c r="AW6" s="838"/>
      <c r="AX6" s="838"/>
      <c r="AY6" s="838"/>
      <c r="AZ6" s="838"/>
      <c r="BA6" s="838"/>
      <c r="BB6" s="838"/>
      <c r="BC6" s="838"/>
      <c r="BD6" s="838"/>
      <c r="BE6" s="838"/>
      <c r="BF6" s="838"/>
      <c r="BG6" s="838"/>
      <c r="BH6" s="838"/>
      <c r="BI6" s="838"/>
      <c r="BJ6" s="839"/>
      <c r="BK6" s="818"/>
      <c r="BL6" s="818"/>
      <c r="BM6" s="818"/>
      <c r="BN6" s="819"/>
      <c r="BO6" s="292"/>
      <c r="BP6" s="293"/>
      <c r="BQ6" s="293"/>
      <c r="BR6" s="293"/>
      <c r="BS6" s="293"/>
      <c r="BT6" s="293"/>
      <c r="BU6" s="293"/>
      <c r="BV6" s="293"/>
      <c r="BW6" s="293"/>
      <c r="BX6" s="293"/>
      <c r="BY6" s="293"/>
      <c r="BZ6" s="293"/>
      <c r="CA6" s="293"/>
      <c r="CB6" s="293"/>
      <c r="CC6" s="294"/>
    </row>
    <row r="7" spans="1:81" ht="7.15" customHeight="1" x14ac:dyDescent="0.2">
      <c r="A7" s="825"/>
      <c r="B7" s="826"/>
      <c r="C7" s="826"/>
      <c r="D7" s="826"/>
      <c r="E7" s="826"/>
      <c r="F7" s="826"/>
      <c r="G7" s="826"/>
      <c r="H7" s="826"/>
      <c r="I7" s="827"/>
      <c r="J7" s="309"/>
      <c r="K7" s="309"/>
      <c r="L7" s="309"/>
      <c r="M7" s="309"/>
      <c r="N7" s="309"/>
      <c r="O7" s="309"/>
      <c r="P7" s="309"/>
      <c r="Q7" s="309"/>
      <c r="R7" s="309"/>
      <c r="S7" s="309"/>
      <c r="T7" s="309"/>
      <c r="U7" s="309"/>
      <c r="V7" s="309"/>
      <c r="W7" s="309"/>
      <c r="X7" s="309"/>
      <c r="Y7" s="309"/>
      <c r="Z7" s="309"/>
      <c r="AA7" s="309"/>
      <c r="AB7" s="309"/>
      <c r="AC7" s="309"/>
      <c r="AD7" s="309"/>
      <c r="AE7" s="309"/>
      <c r="AF7" s="309"/>
      <c r="AG7" s="309"/>
      <c r="AH7" s="309"/>
      <c r="AI7" s="309"/>
      <c r="AJ7" s="309"/>
      <c r="AK7" s="309"/>
      <c r="AL7" s="309"/>
      <c r="AM7" s="309"/>
      <c r="AN7" s="309"/>
      <c r="AO7" s="310"/>
      <c r="AP7" s="833"/>
      <c r="AQ7" s="834"/>
      <c r="AR7" s="834"/>
      <c r="AS7" s="834"/>
      <c r="AT7" s="834"/>
      <c r="AU7" s="840"/>
      <c r="AV7" s="840"/>
      <c r="AW7" s="840"/>
      <c r="AX7" s="840"/>
      <c r="AY7" s="840"/>
      <c r="AZ7" s="840"/>
      <c r="BA7" s="840"/>
      <c r="BB7" s="840"/>
      <c r="BC7" s="840"/>
      <c r="BD7" s="840"/>
      <c r="BE7" s="840"/>
      <c r="BF7" s="840"/>
      <c r="BG7" s="840"/>
      <c r="BH7" s="840"/>
      <c r="BI7" s="840"/>
      <c r="BJ7" s="841"/>
      <c r="BK7" s="820"/>
      <c r="BL7" s="820"/>
      <c r="BM7" s="820"/>
      <c r="BN7" s="821"/>
      <c r="BO7" s="295"/>
      <c r="BP7" s="296"/>
      <c r="BQ7" s="296"/>
      <c r="BR7" s="296"/>
      <c r="BS7" s="296"/>
      <c r="BT7" s="296"/>
      <c r="BU7" s="296"/>
      <c r="BV7" s="296"/>
      <c r="BW7" s="296"/>
      <c r="BX7" s="296"/>
      <c r="BY7" s="296"/>
      <c r="BZ7" s="296"/>
      <c r="CA7" s="296"/>
      <c r="CB7" s="296"/>
      <c r="CC7" s="297"/>
    </row>
    <row r="8" spans="1:81" ht="7.15" customHeight="1" x14ac:dyDescent="0.2">
      <c r="A8" s="825"/>
      <c r="B8" s="826"/>
      <c r="C8" s="826"/>
      <c r="D8" s="826"/>
      <c r="E8" s="826"/>
      <c r="F8" s="826"/>
      <c r="G8" s="826"/>
      <c r="H8" s="826"/>
      <c r="I8" s="827"/>
      <c r="J8" s="309"/>
      <c r="K8" s="309"/>
      <c r="L8" s="309"/>
      <c r="M8" s="309"/>
      <c r="N8" s="309"/>
      <c r="O8" s="309"/>
      <c r="P8" s="309"/>
      <c r="Q8" s="309"/>
      <c r="R8" s="309"/>
      <c r="S8" s="309"/>
      <c r="T8" s="309"/>
      <c r="U8" s="309"/>
      <c r="V8" s="309"/>
      <c r="W8" s="309"/>
      <c r="X8" s="309"/>
      <c r="Y8" s="309"/>
      <c r="Z8" s="309"/>
      <c r="AA8" s="309"/>
      <c r="AB8" s="309"/>
      <c r="AC8" s="309"/>
      <c r="AD8" s="309"/>
      <c r="AE8" s="309"/>
      <c r="AF8" s="309"/>
      <c r="AG8" s="309"/>
      <c r="AH8" s="309"/>
      <c r="AI8" s="309"/>
      <c r="AJ8" s="309"/>
      <c r="AK8" s="309"/>
      <c r="AL8" s="309"/>
      <c r="AM8" s="309"/>
      <c r="AN8" s="309"/>
      <c r="AO8" s="310"/>
      <c r="AP8" s="833"/>
      <c r="AQ8" s="834"/>
      <c r="AR8" s="834"/>
      <c r="AS8" s="834"/>
      <c r="AT8" s="834"/>
      <c r="AU8" s="840"/>
      <c r="AV8" s="840"/>
      <c r="AW8" s="840"/>
      <c r="AX8" s="840"/>
      <c r="AY8" s="840"/>
      <c r="AZ8" s="840"/>
      <c r="BA8" s="840"/>
      <c r="BB8" s="840"/>
      <c r="BC8" s="840"/>
      <c r="BD8" s="840"/>
      <c r="BE8" s="840"/>
      <c r="BF8" s="840"/>
      <c r="BG8" s="840"/>
      <c r="BH8" s="840"/>
      <c r="BI8" s="840"/>
      <c r="BJ8" s="841"/>
      <c r="BK8" s="844" t="s">
        <v>5</v>
      </c>
      <c r="BL8" s="844"/>
      <c r="BM8" s="844"/>
      <c r="BN8" s="845"/>
      <c r="BO8" s="313"/>
      <c r="BP8" s="324"/>
      <c r="BQ8" s="324"/>
      <c r="BR8" s="324"/>
      <c r="BS8" s="324"/>
      <c r="BT8" s="324"/>
      <c r="BU8" s="324"/>
      <c r="BV8" s="324"/>
      <c r="BW8" s="324"/>
      <c r="BX8" s="324"/>
      <c r="BY8" s="324"/>
      <c r="BZ8" s="324"/>
      <c r="CA8" s="324"/>
      <c r="CB8" s="324"/>
      <c r="CC8" s="325"/>
    </row>
    <row r="9" spans="1:81" ht="7.15" customHeight="1" x14ac:dyDescent="0.2">
      <c r="A9" s="825"/>
      <c r="B9" s="826"/>
      <c r="C9" s="826"/>
      <c r="D9" s="826"/>
      <c r="E9" s="826"/>
      <c r="F9" s="826"/>
      <c r="G9" s="826"/>
      <c r="H9" s="826"/>
      <c r="I9" s="827"/>
      <c r="J9" s="309"/>
      <c r="K9" s="309"/>
      <c r="L9" s="309"/>
      <c r="M9" s="309"/>
      <c r="N9" s="309"/>
      <c r="O9" s="309"/>
      <c r="P9" s="309"/>
      <c r="Q9" s="309"/>
      <c r="R9" s="309"/>
      <c r="S9" s="309"/>
      <c r="T9" s="309"/>
      <c r="U9" s="309"/>
      <c r="V9" s="309"/>
      <c r="W9" s="309"/>
      <c r="X9" s="309"/>
      <c r="Y9" s="309"/>
      <c r="Z9" s="309"/>
      <c r="AA9" s="309"/>
      <c r="AB9" s="309"/>
      <c r="AC9" s="309"/>
      <c r="AD9" s="309"/>
      <c r="AE9" s="309"/>
      <c r="AF9" s="309"/>
      <c r="AG9" s="309"/>
      <c r="AH9" s="309"/>
      <c r="AI9" s="309"/>
      <c r="AJ9" s="309"/>
      <c r="AK9" s="309"/>
      <c r="AL9" s="309"/>
      <c r="AM9" s="309"/>
      <c r="AN9" s="309"/>
      <c r="AO9" s="310"/>
      <c r="AP9" s="833"/>
      <c r="AQ9" s="834"/>
      <c r="AR9" s="834"/>
      <c r="AS9" s="834"/>
      <c r="AT9" s="834"/>
      <c r="AU9" s="840"/>
      <c r="AV9" s="840"/>
      <c r="AW9" s="840"/>
      <c r="AX9" s="840"/>
      <c r="AY9" s="840"/>
      <c r="AZ9" s="840"/>
      <c r="BA9" s="840"/>
      <c r="BB9" s="840"/>
      <c r="BC9" s="840"/>
      <c r="BD9" s="840"/>
      <c r="BE9" s="840"/>
      <c r="BF9" s="840"/>
      <c r="BG9" s="840"/>
      <c r="BH9" s="840"/>
      <c r="BI9" s="840"/>
      <c r="BJ9" s="841"/>
      <c r="BK9" s="818"/>
      <c r="BL9" s="818"/>
      <c r="BM9" s="818"/>
      <c r="BN9" s="819"/>
      <c r="BO9" s="326"/>
      <c r="BP9" s="327"/>
      <c r="BQ9" s="327"/>
      <c r="BR9" s="327"/>
      <c r="BS9" s="327"/>
      <c r="BT9" s="327"/>
      <c r="BU9" s="327"/>
      <c r="BV9" s="327"/>
      <c r="BW9" s="327"/>
      <c r="BX9" s="327"/>
      <c r="BY9" s="327"/>
      <c r="BZ9" s="327"/>
      <c r="CA9" s="327"/>
      <c r="CB9" s="327"/>
      <c r="CC9" s="328"/>
    </row>
    <row r="10" spans="1:81" ht="7.15" customHeight="1" x14ac:dyDescent="0.2">
      <c r="A10" s="825"/>
      <c r="B10" s="826"/>
      <c r="C10" s="826"/>
      <c r="D10" s="826"/>
      <c r="E10" s="826"/>
      <c r="F10" s="826"/>
      <c r="G10" s="826"/>
      <c r="H10" s="826"/>
      <c r="I10" s="827"/>
      <c r="J10" s="309"/>
      <c r="K10" s="309"/>
      <c r="L10" s="309"/>
      <c r="M10" s="309"/>
      <c r="N10" s="309"/>
      <c r="O10" s="309"/>
      <c r="P10" s="309"/>
      <c r="Q10" s="309"/>
      <c r="R10" s="309"/>
      <c r="S10" s="309"/>
      <c r="T10" s="309"/>
      <c r="U10" s="309"/>
      <c r="V10" s="309"/>
      <c r="W10" s="309"/>
      <c r="X10" s="309"/>
      <c r="Y10" s="309"/>
      <c r="Z10" s="309"/>
      <c r="AA10" s="309"/>
      <c r="AB10" s="309"/>
      <c r="AC10" s="309"/>
      <c r="AD10" s="309"/>
      <c r="AE10" s="309"/>
      <c r="AF10" s="309"/>
      <c r="AG10" s="309"/>
      <c r="AH10" s="309"/>
      <c r="AI10" s="309"/>
      <c r="AJ10" s="309"/>
      <c r="AK10" s="309"/>
      <c r="AL10" s="309"/>
      <c r="AM10" s="309"/>
      <c r="AN10" s="309"/>
      <c r="AO10" s="310"/>
      <c r="AP10" s="833"/>
      <c r="AQ10" s="834"/>
      <c r="AR10" s="834"/>
      <c r="AS10" s="834"/>
      <c r="AT10" s="834"/>
      <c r="AU10" s="840"/>
      <c r="AV10" s="840"/>
      <c r="AW10" s="840"/>
      <c r="AX10" s="840"/>
      <c r="AY10" s="840"/>
      <c r="AZ10" s="840"/>
      <c r="BA10" s="840"/>
      <c r="BB10" s="840"/>
      <c r="BC10" s="840"/>
      <c r="BD10" s="840"/>
      <c r="BE10" s="840"/>
      <c r="BF10" s="840"/>
      <c r="BG10" s="840"/>
      <c r="BH10" s="840"/>
      <c r="BI10" s="840"/>
      <c r="BJ10" s="841"/>
      <c r="BK10" s="818"/>
      <c r="BL10" s="818"/>
      <c r="BM10" s="818"/>
      <c r="BN10" s="819"/>
      <c r="BO10" s="326"/>
      <c r="BP10" s="327"/>
      <c r="BQ10" s="327"/>
      <c r="BR10" s="327"/>
      <c r="BS10" s="327"/>
      <c r="BT10" s="327"/>
      <c r="BU10" s="327"/>
      <c r="BV10" s="327"/>
      <c r="BW10" s="327"/>
      <c r="BX10" s="327"/>
      <c r="BY10" s="327"/>
      <c r="BZ10" s="327"/>
      <c r="CA10" s="327"/>
      <c r="CB10" s="327"/>
      <c r="CC10" s="328"/>
    </row>
    <row r="11" spans="1:81" ht="7.15" customHeight="1" x14ac:dyDescent="0.2">
      <c r="A11" s="828"/>
      <c r="B11" s="829"/>
      <c r="C11" s="829"/>
      <c r="D11" s="829"/>
      <c r="E11" s="829"/>
      <c r="F11" s="829"/>
      <c r="G11" s="829"/>
      <c r="H11" s="829"/>
      <c r="I11" s="830"/>
      <c r="J11" s="311"/>
      <c r="K11" s="311"/>
      <c r="L11" s="311"/>
      <c r="M11" s="311"/>
      <c r="N11" s="311"/>
      <c r="O11" s="311"/>
      <c r="P11" s="311"/>
      <c r="Q11" s="311"/>
      <c r="R11" s="311"/>
      <c r="S11" s="311"/>
      <c r="T11" s="311"/>
      <c r="U11" s="311"/>
      <c r="V11" s="311"/>
      <c r="W11" s="311"/>
      <c r="X11" s="311"/>
      <c r="Y11" s="311"/>
      <c r="Z11" s="311"/>
      <c r="AA11" s="311"/>
      <c r="AB11" s="311"/>
      <c r="AC11" s="311"/>
      <c r="AD11" s="311"/>
      <c r="AE11" s="311"/>
      <c r="AF11" s="311"/>
      <c r="AG11" s="311"/>
      <c r="AH11" s="311"/>
      <c r="AI11" s="311"/>
      <c r="AJ11" s="311"/>
      <c r="AK11" s="311"/>
      <c r="AL11" s="311"/>
      <c r="AM11" s="311"/>
      <c r="AN11" s="311"/>
      <c r="AO11" s="312"/>
      <c r="AP11" s="835"/>
      <c r="AQ11" s="836"/>
      <c r="AR11" s="836"/>
      <c r="AS11" s="836"/>
      <c r="AT11" s="836"/>
      <c r="AU11" s="842"/>
      <c r="AV11" s="842"/>
      <c r="AW11" s="842"/>
      <c r="AX11" s="842"/>
      <c r="AY11" s="842"/>
      <c r="AZ11" s="842"/>
      <c r="BA11" s="842"/>
      <c r="BB11" s="842"/>
      <c r="BC11" s="842"/>
      <c r="BD11" s="842"/>
      <c r="BE11" s="842"/>
      <c r="BF11" s="842"/>
      <c r="BG11" s="842"/>
      <c r="BH11" s="842"/>
      <c r="BI11" s="842"/>
      <c r="BJ11" s="843"/>
      <c r="BK11" s="820"/>
      <c r="BL11" s="820"/>
      <c r="BM11" s="820"/>
      <c r="BN11" s="821"/>
      <c r="BO11" s="329"/>
      <c r="BP11" s="330"/>
      <c r="BQ11" s="330"/>
      <c r="BR11" s="330"/>
      <c r="BS11" s="330"/>
      <c r="BT11" s="330"/>
      <c r="BU11" s="330"/>
      <c r="BV11" s="330"/>
      <c r="BW11" s="330"/>
      <c r="BX11" s="330"/>
      <c r="BY11" s="330"/>
      <c r="BZ11" s="330"/>
      <c r="CA11" s="330"/>
      <c r="CB11" s="330"/>
      <c r="CC11" s="331"/>
    </row>
    <row r="12" spans="1:81" ht="7.4" customHeight="1" x14ac:dyDescent="0.2">
      <c r="A12" s="332" t="s">
        <v>92</v>
      </c>
      <c r="B12" s="333"/>
      <c r="C12" s="333"/>
      <c r="D12" s="333"/>
      <c r="E12" s="333"/>
      <c r="F12" s="333"/>
      <c r="G12" s="333"/>
      <c r="H12" s="333"/>
      <c r="I12" s="333"/>
      <c r="J12" s="333"/>
      <c r="K12" s="333"/>
      <c r="L12" s="333"/>
      <c r="M12" s="333"/>
      <c r="N12" s="333"/>
      <c r="O12" s="333"/>
      <c r="P12" s="334" t="s">
        <v>7</v>
      </c>
      <c r="Q12" s="334"/>
      <c r="R12" s="334"/>
      <c r="S12" s="334"/>
      <c r="T12" s="334"/>
      <c r="U12" s="334"/>
      <c r="V12" s="334"/>
      <c r="W12" s="334"/>
      <c r="X12" s="334"/>
      <c r="Y12" s="334"/>
      <c r="Z12" s="334"/>
      <c r="AA12" s="334"/>
      <c r="AB12" s="334"/>
      <c r="AC12" s="334"/>
      <c r="AD12" s="334"/>
      <c r="AE12" s="334"/>
      <c r="AF12" s="333" t="s">
        <v>8</v>
      </c>
      <c r="AG12" s="333"/>
      <c r="AH12" s="333"/>
      <c r="AI12" s="333"/>
      <c r="AJ12" s="333"/>
      <c r="AK12" s="333"/>
      <c r="AL12" s="333"/>
      <c r="AM12" s="333"/>
      <c r="AN12" s="333"/>
      <c r="AO12" s="333"/>
      <c r="AP12" s="333"/>
      <c r="AQ12" s="333"/>
      <c r="AR12" s="333"/>
      <c r="AS12" s="333"/>
      <c r="AT12" s="333"/>
      <c r="AU12" s="846" t="s">
        <v>9</v>
      </c>
      <c r="AV12" s="847"/>
      <c r="AW12" s="848"/>
      <c r="AX12" s="341"/>
      <c r="AY12" s="342"/>
      <c r="AZ12" s="342"/>
      <c r="BA12" s="342"/>
      <c r="BB12" s="342"/>
      <c r="BC12" s="342"/>
      <c r="BD12" s="342"/>
      <c r="BE12" s="342"/>
      <c r="BF12" s="342"/>
      <c r="BG12" s="342"/>
      <c r="BH12" s="342"/>
      <c r="BI12" s="342"/>
      <c r="BJ12" s="342"/>
      <c r="BK12" s="342"/>
      <c r="BL12" s="342"/>
      <c r="BM12" s="342"/>
      <c r="BN12" s="342"/>
      <c r="BO12" s="342"/>
      <c r="BP12" s="342"/>
      <c r="BQ12" s="342"/>
      <c r="BR12" s="342"/>
      <c r="BS12" s="342"/>
      <c r="BT12" s="342"/>
      <c r="BU12" s="342"/>
      <c r="BV12" s="342"/>
      <c r="BW12" s="342"/>
      <c r="BX12" s="342"/>
      <c r="BY12" s="342"/>
      <c r="BZ12" s="342"/>
      <c r="CA12" s="342"/>
      <c r="CB12" s="342"/>
      <c r="CC12" s="343"/>
    </row>
    <row r="13" spans="1:81" ht="7.4" customHeight="1" x14ac:dyDescent="0.2">
      <c r="A13" s="332"/>
      <c r="B13" s="333"/>
      <c r="C13" s="333"/>
      <c r="D13" s="333"/>
      <c r="E13" s="333"/>
      <c r="F13" s="333"/>
      <c r="G13" s="333"/>
      <c r="H13" s="333"/>
      <c r="I13" s="333"/>
      <c r="J13" s="333"/>
      <c r="K13" s="333"/>
      <c r="L13" s="333"/>
      <c r="M13" s="333"/>
      <c r="N13" s="333"/>
      <c r="O13" s="333"/>
      <c r="P13" s="334"/>
      <c r="Q13" s="334"/>
      <c r="R13" s="334"/>
      <c r="S13" s="334"/>
      <c r="T13" s="334"/>
      <c r="U13" s="334"/>
      <c r="V13" s="334"/>
      <c r="W13" s="334"/>
      <c r="X13" s="334"/>
      <c r="Y13" s="334"/>
      <c r="Z13" s="334"/>
      <c r="AA13" s="334"/>
      <c r="AB13" s="334"/>
      <c r="AC13" s="334"/>
      <c r="AD13" s="334"/>
      <c r="AE13" s="334"/>
      <c r="AF13" s="333"/>
      <c r="AG13" s="333"/>
      <c r="AH13" s="333"/>
      <c r="AI13" s="333"/>
      <c r="AJ13" s="333"/>
      <c r="AK13" s="333"/>
      <c r="AL13" s="333"/>
      <c r="AM13" s="333"/>
      <c r="AN13" s="333"/>
      <c r="AO13" s="333"/>
      <c r="AP13" s="333"/>
      <c r="AQ13" s="333"/>
      <c r="AR13" s="333"/>
      <c r="AS13" s="333"/>
      <c r="AT13" s="333"/>
      <c r="AU13" s="849"/>
      <c r="AV13" s="850"/>
      <c r="AW13" s="851"/>
      <c r="AX13" s="344"/>
      <c r="AY13" s="345"/>
      <c r="AZ13" s="345"/>
      <c r="BA13" s="345"/>
      <c r="BB13" s="345"/>
      <c r="BC13" s="345"/>
      <c r="BD13" s="345"/>
      <c r="BE13" s="345"/>
      <c r="BF13" s="345"/>
      <c r="BG13" s="345"/>
      <c r="BH13" s="345"/>
      <c r="BI13" s="345"/>
      <c r="BJ13" s="345"/>
      <c r="BK13" s="345"/>
      <c r="BL13" s="345"/>
      <c r="BM13" s="345"/>
      <c r="BN13" s="345"/>
      <c r="BO13" s="345"/>
      <c r="BP13" s="345"/>
      <c r="BQ13" s="345"/>
      <c r="BR13" s="345"/>
      <c r="BS13" s="345"/>
      <c r="BT13" s="345"/>
      <c r="BU13" s="345"/>
      <c r="BV13" s="345"/>
      <c r="BW13" s="345"/>
      <c r="BX13" s="345"/>
      <c r="BY13" s="345"/>
      <c r="BZ13" s="345"/>
      <c r="CA13" s="345"/>
      <c r="CB13" s="345"/>
      <c r="CC13" s="346"/>
    </row>
    <row r="14" spans="1:81" ht="9" customHeight="1" x14ac:dyDescent="0.2">
      <c r="A14" s="350">
        <f>SUM(夕刊Ａ:夕刊Ｂ!P14)</f>
        <v>0</v>
      </c>
      <c r="B14" s="351"/>
      <c r="C14" s="351"/>
      <c r="D14" s="351"/>
      <c r="E14" s="351"/>
      <c r="F14" s="351"/>
      <c r="G14" s="351"/>
      <c r="H14" s="351"/>
      <c r="I14" s="351"/>
      <c r="J14" s="351"/>
      <c r="K14" s="351"/>
      <c r="L14" s="351"/>
      <c r="M14" s="351"/>
      <c r="N14" s="351"/>
      <c r="O14" s="351"/>
      <c r="P14" s="354">
        <f>SUM(U29,U40,U51,AV25,AV35,AV43,AV51,BW25,BW31,BW38,BW48)</f>
        <v>0</v>
      </c>
      <c r="Q14" s="354"/>
      <c r="R14" s="354"/>
      <c r="S14" s="354"/>
      <c r="T14" s="354"/>
      <c r="U14" s="354"/>
      <c r="V14" s="354"/>
      <c r="W14" s="354"/>
      <c r="X14" s="354"/>
      <c r="Y14" s="354"/>
      <c r="Z14" s="354"/>
      <c r="AA14" s="354"/>
      <c r="AB14" s="354"/>
      <c r="AC14" s="354"/>
      <c r="AD14" s="354"/>
      <c r="AE14" s="354"/>
      <c r="AF14" s="356"/>
      <c r="AG14" s="356"/>
      <c r="AH14" s="356"/>
      <c r="AI14" s="356"/>
      <c r="AJ14" s="356"/>
      <c r="AK14" s="356"/>
      <c r="AL14" s="356"/>
      <c r="AM14" s="356"/>
      <c r="AN14" s="356"/>
      <c r="AO14" s="356"/>
      <c r="AP14" s="356"/>
      <c r="AQ14" s="356"/>
      <c r="AR14" s="356"/>
      <c r="AS14" s="356"/>
      <c r="AT14" s="356"/>
      <c r="AU14" s="849"/>
      <c r="AV14" s="850"/>
      <c r="AW14" s="851"/>
      <c r="AX14" s="344"/>
      <c r="AY14" s="345"/>
      <c r="AZ14" s="345"/>
      <c r="BA14" s="345"/>
      <c r="BB14" s="345"/>
      <c r="BC14" s="345"/>
      <c r="BD14" s="345"/>
      <c r="BE14" s="345"/>
      <c r="BF14" s="345"/>
      <c r="BG14" s="345"/>
      <c r="BH14" s="345"/>
      <c r="BI14" s="345"/>
      <c r="BJ14" s="345"/>
      <c r="BK14" s="345"/>
      <c r="BL14" s="345"/>
      <c r="BM14" s="345"/>
      <c r="BN14" s="345"/>
      <c r="BO14" s="345"/>
      <c r="BP14" s="345"/>
      <c r="BQ14" s="345"/>
      <c r="BR14" s="345"/>
      <c r="BS14" s="345"/>
      <c r="BT14" s="345"/>
      <c r="BU14" s="345"/>
      <c r="BV14" s="345"/>
      <c r="BW14" s="345"/>
      <c r="BX14" s="345"/>
      <c r="BY14" s="345"/>
      <c r="BZ14" s="345"/>
      <c r="CA14" s="345"/>
      <c r="CB14" s="345"/>
      <c r="CC14" s="346"/>
    </row>
    <row r="15" spans="1:81" ht="9" customHeight="1" x14ac:dyDescent="0.2">
      <c r="A15" s="350"/>
      <c r="B15" s="351"/>
      <c r="C15" s="351"/>
      <c r="D15" s="351"/>
      <c r="E15" s="351"/>
      <c r="F15" s="351"/>
      <c r="G15" s="351"/>
      <c r="H15" s="351"/>
      <c r="I15" s="351"/>
      <c r="J15" s="351"/>
      <c r="K15" s="351"/>
      <c r="L15" s="351"/>
      <c r="M15" s="351"/>
      <c r="N15" s="351"/>
      <c r="O15" s="351"/>
      <c r="P15" s="354"/>
      <c r="Q15" s="354"/>
      <c r="R15" s="354"/>
      <c r="S15" s="354"/>
      <c r="T15" s="354"/>
      <c r="U15" s="354"/>
      <c r="V15" s="354"/>
      <c r="W15" s="354"/>
      <c r="X15" s="354"/>
      <c r="Y15" s="354"/>
      <c r="Z15" s="354"/>
      <c r="AA15" s="354"/>
      <c r="AB15" s="354"/>
      <c r="AC15" s="354"/>
      <c r="AD15" s="354"/>
      <c r="AE15" s="354"/>
      <c r="AF15" s="356"/>
      <c r="AG15" s="356"/>
      <c r="AH15" s="356"/>
      <c r="AI15" s="356"/>
      <c r="AJ15" s="356"/>
      <c r="AK15" s="356"/>
      <c r="AL15" s="356"/>
      <c r="AM15" s="356"/>
      <c r="AN15" s="356"/>
      <c r="AO15" s="356"/>
      <c r="AP15" s="356"/>
      <c r="AQ15" s="356"/>
      <c r="AR15" s="356"/>
      <c r="AS15" s="356"/>
      <c r="AT15" s="356"/>
      <c r="AU15" s="849" t="s">
        <v>10</v>
      </c>
      <c r="AV15" s="850"/>
      <c r="AW15" s="851"/>
      <c r="AX15" s="344"/>
      <c r="AY15" s="345"/>
      <c r="AZ15" s="345"/>
      <c r="BA15" s="345"/>
      <c r="BB15" s="345"/>
      <c r="BC15" s="345"/>
      <c r="BD15" s="345"/>
      <c r="BE15" s="345"/>
      <c r="BF15" s="345"/>
      <c r="BG15" s="345"/>
      <c r="BH15" s="345"/>
      <c r="BI15" s="345"/>
      <c r="BJ15" s="345"/>
      <c r="BK15" s="345"/>
      <c r="BL15" s="345"/>
      <c r="BM15" s="345"/>
      <c r="BN15" s="345"/>
      <c r="BO15" s="345"/>
      <c r="BP15" s="345"/>
      <c r="BQ15" s="345"/>
      <c r="BR15" s="345"/>
      <c r="BS15" s="345"/>
      <c r="BT15" s="345"/>
      <c r="BU15" s="345"/>
      <c r="BV15" s="345"/>
      <c r="BW15" s="345"/>
      <c r="BX15" s="345"/>
      <c r="BY15" s="345"/>
      <c r="BZ15" s="345"/>
      <c r="CA15" s="345"/>
      <c r="CB15" s="345"/>
      <c r="CC15" s="346"/>
    </row>
    <row r="16" spans="1:81" ht="9" customHeight="1" x14ac:dyDescent="0.2">
      <c r="A16" s="350"/>
      <c r="B16" s="351"/>
      <c r="C16" s="351"/>
      <c r="D16" s="351"/>
      <c r="E16" s="351"/>
      <c r="F16" s="351"/>
      <c r="G16" s="351"/>
      <c r="H16" s="351"/>
      <c r="I16" s="351"/>
      <c r="J16" s="351"/>
      <c r="K16" s="351"/>
      <c r="L16" s="351"/>
      <c r="M16" s="351"/>
      <c r="N16" s="351"/>
      <c r="O16" s="351"/>
      <c r="P16" s="354"/>
      <c r="Q16" s="354"/>
      <c r="R16" s="354"/>
      <c r="S16" s="354"/>
      <c r="T16" s="354"/>
      <c r="U16" s="354"/>
      <c r="V16" s="354"/>
      <c r="W16" s="354"/>
      <c r="X16" s="354"/>
      <c r="Y16" s="354"/>
      <c r="Z16" s="354"/>
      <c r="AA16" s="354"/>
      <c r="AB16" s="354"/>
      <c r="AC16" s="354"/>
      <c r="AD16" s="354"/>
      <c r="AE16" s="354"/>
      <c r="AF16" s="356"/>
      <c r="AG16" s="356"/>
      <c r="AH16" s="356"/>
      <c r="AI16" s="356"/>
      <c r="AJ16" s="356"/>
      <c r="AK16" s="356"/>
      <c r="AL16" s="356"/>
      <c r="AM16" s="356"/>
      <c r="AN16" s="356"/>
      <c r="AO16" s="356"/>
      <c r="AP16" s="356"/>
      <c r="AQ16" s="356"/>
      <c r="AR16" s="356"/>
      <c r="AS16" s="356"/>
      <c r="AT16" s="356"/>
      <c r="AU16" s="849"/>
      <c r="AV16" s="850"/>
      <c r="AW16" s="851"/>
      <c r="AX16" s="344"/>
      <c r="AY16" s="345"/>
      <c r="AZ16" s="345"/>
      <c r="BA16" s="345"/>
      <c r="BB16" s="345"/>
      <c r="BC16" s="345"/>
      <c r="BD16" s="345"/>
      <c r="BE16" s="345"/>
      <c r="BF16" s="345"/>
      <c r="BG16" s="345"/>
      <c r="BH16" s="345"/>
      <c r="BI16" s="345"/>
      <c r="BJ16" s="345"/>
      <c r="BK16" s="345"/>
      <c r="BL16" s="345"/>
      <c r="BM16" s="345"/>
      <c r="BN16" s="345"/>
      <c r="BO16" s="345"/>
      <c r="BP16" s="345"/>
      <c r="BQ16" s="345"/>
      <c r="BR16" s="345"/>
      <c r="BS16" s="345"/>
      <c r="BT16" s="345"/>
      <c r="BU16" s="345"/>
      <c r="BV16" s="345"/>
      <c r="BW16" s="345"/>
      <c r="BX16" s="345"/>
      <c r="BY16" s="345"/>
      <c r="BZ16" s="345"/>
      <c r="CA16" s="345"/>
      <c r="CB16" s="345"/>
      <c r="CC16" s="346"/>
    </row>
    <row r="17" spans="1:81" ht="9" customHeight="1" thickBot="1" x14ac:dyDescent="0.25">
      <c r="A17" s="352"/>
      <c r="B17" s="353"/>
      <c r="C17" s="353"/>
      <c r="D17" s="353"/>
      <c r="E17" s="353"/>
      <c r="F17" s="353"/>
      <c r="G17" s="353"/>
      <c r="H17" s="353"/>
      <c r="I17" s="353"/>
      <c r="J17" s="353"/>
      <c r="K17" s="353"/>
      <c r="L17" s="353"/>
      <c r="M17" s="353"/>
      <c r="N17" s="353"/>
      <c r="O17" s="353"/>
      <c r="P17" s="355"/>
      <c r="Q17" s="355"/>
      <c r="R17" s="355"/>
      <c r="S17" s="355"/>
      <c r="T17" s="355"/>
      <c r="U17" s="355"/>
      <c r="V17" s="355"/>
      <c r="W17" s="355"/>
      <c r="X17" s="355"/>
      <c r="Y17" s="355"/>
      <c r="Z17" s="355"/>
      <c r="AA17" s="355"/>
      <c r="AB17" s="355"/>
      <c r="AC17" s="355"/>
      <c r="AD17" s="355"/>
      <c r="AE17" s="355"/>
      <c r="AF17" s="357"/>
      <c r="AG17" s="357"/>
      <c r="AH17" s="357"/>
      <c r="AI17" s="357"/>
      <c r="AJ17" s="357"/>
      <c r="AK17" s="357"/>
      <c r="AL17" s="357"/>
      <c r="AM17" s="357"/>
      <c r="AN17" s="357"/>
      <c r="AO17" s="357"/>
      <c r="AP17" s="357"/>
      <c r="AQ17" s="357"/>
      <c r="AR17" s="357"/>
      <c r="AS17" s="357"/>
      <c r="AT17" s="357"/>
      <c r="AU17" s="852"/>
      <c r="AV17" s="853"/>
      <c r="AW17" s="854"/>
      <c r="AX17" s="347"/>
      <c r="AY17" s="348"/>
      <c r="AZ17" s="348"/>
      <c r="BA17" s="348"/>
      <c r="BB17" s="348"/>
      <c r="BC17" s="348"/>
      <c r="BD17" s="348"/>
      <c r="BE17" s="348"/>
      <c r="BF17" s="348"/>
      <c r="BG17" s="348"/>
      <c r="BH17" s="348"/>
      <c r="BI17" s="348"/>
      <c r="BJ17" s="348"/>
      <c r="BK17" s="348"/>
      <c r="BL17" s="348"/>
      <c r="BM17" s="348"/>
      <c r="BN17" s="348"/>
      <c r="BO17" s="348"/>
      <c r="BP17" s="348"/>
      <c r="BQ17" s="348"/>
      <c r="BR17" s="348"/>
      <c r="BS17" s="348"/>
      <c r="BT17" s="348"/>
      <c r="BU17" s="348"/>
      <c r="BV17" s="348"/>
      <c r="BW17" s="348"/>
      <c r="BX17" s="348"/>
      <c r="BY17" s="348"/>
      <c r="BZ17" s="348"/>
      <c r="CA17" s="348"/>
      <c r="CB17" s="348"/>
      <c r="CC17" s="349"/>
    </row>
    <row r="18" spans="1:81" ht="7.5" customHeight="1" thickBo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52"/>
      <c r="AF18" s="52"/>
      <c r="AG18" s="52"/>
      <c r="AH18" s="52"/>
      <c r="AI18" s="52"/>
      <c r="AJ18" s="52"/>
      <c r="AK18" s="52"/>
      <c r="AL18" s="52"/>
      <c r="AM18" s="52"/>
      <c r="AN18" s="52"/>
      <c r="AO18" s="52"/>
      <c r="AP18" s="52"/>
      <c r="AQ18" s="52"/>
      <c r="AR18" s="52"/>
      <c r="AS18" s="52"/>
      <c r="AT18" s="52"/>
      <c r="AU18" s="52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</row>
    <row r="19" spans="1:81" ht="18.649999999999999" customHeight="1" thickBot="1" x14ac:dyDescent="0.25">
      <c r="A19" s="361" t="s">
        <v>11</v>
      </c>
      <c r="B19" s="509"/>
      <c r="C19" s="509"/>
      <c r="D19" s="509"/>
      <c r="E19" s="509"/>
      <c r="F19" s="509"/>
      <c r="G19" s="509"/>
      <c r="H19" s="509"/>
      <c r="I19" s="509"/>
      <c r="J19" s="509"/>
      <c r="K19" s="509"/>
      <c r="L19" s="509"/>
      <c r="M19" s="509"/>
      <c r="N19" s="509"/>
      <c r="O19" s="509"/>
      <c r="P19" s="509"/>
      <c r="Q19" s="509"/>
      <c r="R19" s="509"/>
      <c r="S19" s="509"/>
      <c r="T19" s="509"/>
      <c r="U19" s="509"/>
      <c r="V19" s="509"/>
      <c r="W19" s="509"/>
      <c r="X19" s="509"/>
      <c r="Y19" s="509"/>
      <c r="Z19" s="509"/>
      <c r="AA19" s="510"/>
      <c r="AB19" s="364">
        <v>104</v>
      </c>
      <c r="AC19" s="365"/>
      <c r="AD19" s="366"/>
      <c r="AE19" s="7" t="str">
        <f>IF(AV19&gt;AO19,"●",IF(AND(AV19&gt;0,(AO19-AV19)&gt;0),"○","　"))</f>
        <v>　</v>
      </c>
      <c r="AF19" s="370" t="s">
        <v>97</v>
      </c>
      <c r="AG19" s="370"/>
      <c r="AH19" s="370"/>
      <c r="AI19" s="370"/>
      <c r="AJ19" s="370"/>
      <c r="AK19" s="370"/>
      <c r="AL19" s="370"/>
      <c r="AM19" s="370"/>
      <c r="AN19" s="175"/>
      <c r="AO19" s="371">
        <v>170</v>
      </c>
      <c r="AP19" s="372"/>
      <c r="AQ19" s="372"/>
      <c r="AR19" s="372"/>
      <c r="AS19" s="372"/>
      <c r="AT19" s="372"/>
      <c r="AU19" s="373"/>
      <c r="AV19" s="374"/>
      <c r="AW19" s="855"/>
      <c r="AX19" s="855"/>
      <c r="AY19" s="855"/>
      <c r="AZ19" s="855"/>
      <c r="BA19" s="855"/>
      <c r="BB19" s="176"/>
      <c r="BC19" s="364">
        <v>108</v>
      </c>
      <c r="BD19" s="365"/>
      <c r="BE19" s="366"/>
      <c r="BF19" s="7" t="str">
        <f>IF(BW19&gt;BP19,"●",IF(AND(BW19&gt;0,(BP19-BW19)&gt;0),"○","　"))</f>
        <v>　</v>
      </c>
      <c r="BG19" s="370" t="s">
        <v>109</v>
      </c>
      <c r="BH19" s="370"/>
      <c r="BI19" s="370"/>
      <c r="BJ19" s="370"/>
      <c r="BK19" s="370"/>
      <c r="BL19" s="370"/>
      <c r="BM19" s="370"/>
      <c r="BN19" s="370"/>
      <c r="BO19" s="175"/>
      <c r="BP19" s="371">
        <v>420</v>
      </c>
      <c r="BQ19" s="372"/>
      <c r="BR19" s="372"/>
      <c r="BS19" s="372"/>
      <c r="BT19" s="372"/>
      <c r="BU19" s="372"/>
      <c r="BV19" s="373"/>
      <c r="BW19" s="374"/>
      <c r="BX19" s="855"/>
      <c r="BY19" s="855"/>
      <c r="BZ19" s="855"/>
      <c r="CA19" s="855"/>
      <c r="CB19" s="855"/>
      <c r="CC19" s="176"/>
    </row>
    <row r="20" spans="1:81" ht="18.649999999999999" customHeight="1" x14ac:dyDescent="0.2">
      <c r="A20" s="364">
        <v>101</v>
      </c>
      <c r="B20" s="365"/>
      <c r="C20" s="366"/>
      <c r="D20" s="7" t="str">
        <f>IF(U20&gt;N20,"●",IF(AND(U20&gt;0,(N20-U20)&gt;0),"○","　"))</f>
        <v>　</v>
      </c>
      <c r="E20" s="370" t="s">
        <v>111</v>
      </c>
      <c r="F20" s="370"/>
      <c r="G20" s="370"/>
      <c r="H20" s="370"/>
      <c r="I20" s="370"/>
      <c r="J20" s="370"/>
      <c r="K20" s="370"/>
      <c r="L20" s="370"/>
      <c r="M20" s="177"/>
      <c r="N20" s="371">
        <v>490</v>
      </c>
      <c r="O20" s="385"/>
      <c r="P20" s="385"/>
      <c r="Q20" s="385"/>
      <c r="R20" s="385"/>
      <c r="S20" s="385"/>
      <c r="T20" s="386"/>
      <c r="U20" s="376"/>
      <c r="V20" s="470"/>
      <c r="W20" s="470"/>
      <c r="X20" s="470"/>
      <c r="Y20" s="470"/>
      <c r="Z20" s="470"/>
      <c r="AA20" s="176"/>
      <c r="AB20" s="367"/>
      <c r="AC20" s="368"/>
      <c r="AD20" s="369"/>
      <c r="AE20" s="11" t="str">
        <f>IF(AV20&gt;AO20,"●",IF(AND(AV20&gt;0,(AO20-AV20)&gt;0),"○","　"))</f>
        <v>　</v>
      </c>
      <c r="AF20" s="378" t="s">
        <v>98</v>
      </c>
      <c r="AG20" s="379"/>
      <c r="AH20" s="379"/>
      <c r="AI20" s="379"/>
      <c r="AJ20" s="379"/>
      <c r="AK20" s="379"/>
      <c r="AL20" s="379"/>
      <c r="AM20" s="379"/>
      <c r="AN20" s="178"/>
      <c r="AO20" s="380">
        <v>140</v>
      </c>
      <c r="AP20" s="381"/>
      <c r="AQ20" s="381"/>
      <c r="AR20" s="381"/>
      <c r="AS20" s="381"/>
      <c r="AT20" s="381"/>
      <c r="AU20" s="382"/>
      <c r="AV20" s="376"/>
      <c r="AW20" s="470"/>
      <c r="AX20" s="470"/>
      <c r="AY20" s="470"/>
      <c r="AZ20" s="470"/>
      <c r="BA20" s="470"/>
      <c r="BB20" s="179"/>
      <c r="BC20" s="367"/>
      <c r="BD20" s="368"/>
      <c r="BE20" s="369"/>
      <c r="BF20" s="11" t="str">
        <f>IF(BW20&gt;BP20,"●",IF(AND(BW20&gt;0,(BP20-BW20)&gt;0),"○","　"))</f>
        <v>　</v>
      </c>
      <c r="BG20" s="378" t="s">
        <v>110</v>
      </c>
      <c r="BH20" s="379"/>
      <c r="BI20" s="379"/>
      <c r="BJ20" s="379"/>
      <c r="BK20" s="379"/>
      <c r="BL20" s="379"/>
      <c r="BM20" s="379"/>
      <c r="BN20" s="379"/>
      <c r="BO20" s="178"/>
      <c r="BP20" s="380">
        <v>410</v>
      </c>
      <c r="BQ20" s="381"/>
      <c r="BR20" s="381"/>
      <c r="BS20" s="381"/>
      <c r="BT20" s="381"/>
      <c r="BU20" s="381"/>
      <c r="BV20" s="382"/>
      <c r="BW20" s="376"/>
      <c r="BX20" s="470"/>
      <c r="BY20" s="470"/>
      <c r="BZ20" s="470"/>
      <c r="CA20" s="470"/>
      <c r="CB20" s="470"/>
      <c r="CC20" s="179"/>
    </row>
    <row r="21" spans="1:81" ht="18.649999999999999" customHeight="1" x14ac:dyDescent="0.2">
      <c r="A21" s="367"/>
      <c r="B21" s="368"/>
      <c r="C21" s="369"/>
      <c r="D21" s="11" t="str">
        <f t="shared" ref="D21:D27" si="0">IF(U21&gt;N21,"●",IF(AND(U21&gt;0,(N21-U21)&gt;0),"○","　"))</f>
        <v>　</v>
      </c>
      <c r="E21" s="378" t="s">
        <v>112</v>
      </c>
      <c r="F21" s="379"/>
      <c r="G21" s="379"/>
      <c r="H21" s="379"/>
      <c r="I21" s="379"/>
      <c r="J21" s="379"/>
      <c r="K21" s="379"/>
      <c r="L21" s="379"/>
      <c r="M21" s="180"/>
      <c r="N21" s="380">
        <v>200</v>
      </c>
      <c r="O21" s="383"/>
      <c r="P21" s="383"/>
      <c r="Q21" s="383"/>
      <c r="R21" s="383"/>
      <c r="S21" s="383"/>
      <c r="T21" s="384"/>
      <c r="U21" s="376"/>
      <c r="V21" s="470"/>
      <c r="W21" s="470"/>
      <c r="X21" s="470"/>
      <c r="Y21" s="470"/>
      <c r="Z21" s="470"/>
      <c r="AA21" s="179"/>
      <c r="AB21" s="367"/>
      <c r="AC21" s="368"/>
      <c r="AD21" s="369"/>
      <c r="AE21" s="11" t="str">
        <f>IF(AV21&gt;AO21,"●",IF(AND(AV21&gt;0,(AO21-AV21)&gt;0),"○","　"))</f>
        <v>　</v>
      </c>
      <c r="AF21" s="378" t="s">
        <v>99</v>
      </c>
      <c r="AG21" s="379"/>
      <c r="AH21" s="379"/>
      <c r="AI21" s="379"/>
      <c r="AJ21" s="379"/>
      <c r="AK21" s="379"/>
      <c r="AL21" s="379"/>
      <c r="AM21" s="379"/>
      <c r="AN21" s="178"/>
      <c r="AO21" s="380">
        <v>90</v>
      </c>
      <c r="AP21" s="381"/>
      <c r="AQ21" s="381"/>
      <c r="AR21" s="381"/>
      <c r="AS21" s="381"/>
      <c r="AT21" s="381"/>
      <c r="AU21" s="382"/>
      <c r="AV21" s="376"/>
      <c r="AW21" s="470"/>
      <c r="AX21" s="470"/>
      <c r="AY21" s="470"/>
      <c r="AZ21" s="470"/>
      <c r="BA21" s="470"/>
      <c r="BB21" s="179"/>
      <c r="BC21" s="367"/>
      <c r="BD21" s="368"/>
      <c r="BE21" s="369"/>
      <c r="BF21" s="11" t="str">
        <f>IF(BW21&gt;BP21,"●",IF(AND(BW21&gt;0,(BP21-BW21)&gt;0),"○","　"))</f>
        <v>　</v>
      </c>
      <c r="BG21" s="378"/>
      <c r="BH21" s="379"/>
      <c r="BI21" s="379"/>
      <c r="BJ21" s="379"/>
      <c r="BK21" s="379"/>
      <c r="BL21" s="379"/>
      <c r="BM21" s="379"/>
      <c r="BN21" s="379"/>
      <c r="BO21" s="178"/>
      <c r="BP21" s="380"/>
      <c r="BQ21" s="381"/>
      <c r="BR21" s="381"/>
      <c r="BS21" s="381"/>
      <c r="BT21" s="381"/>
      <c r="BU21" s="381"/>
      <c r="BV21" s="382"/>
      <c r="BW21" s="376"/>
      <c r="BX21" s="856"/>
      <c r="BY21" s="856"/>
      <c r="BZ21" s="856"/>
      <c r="CA21" s="856"/>
      <c r="CB21" s="856"/>
      <c r="CC21" s="179"/>
    </row>
    <row r="22" spans="1:81" ht="18.649999999999999" customHeight="1" x14ac:dyDescent="0.2">
      <c r="A22" s="367"/>
      <c r="B22" s="368"/>
      <c r="C22" s="369"/>
      <c r="D22" s="11" t="str">
        <f t="shared" si="0"/>
        <v>　</v>
      </c>
      <c r="E22" s="378" t="s">
        <v>113</v>
      </c>
      <c r="F22" s="379"/>
      <c r="G22" s="379"/>
      <c r="H22" s="379"/>
      <c r="I22" s="379"/>
      <c r="J22" s="379"/>
      <c r="K22" s="379"/>
      <c r="L22" s="379"/>
      <c r="M22" s="180"/>
      <c r="N22" s="380">
        <v>300</v>
      </c>
      <c r="O22" s="383"/>
      <c r="P22" s="383"/>
      <c r="Q22" s="383"/>
      <c r="R22" s="383"/>
      <c r="S22" s="383"/>
      <c r="T22" s="384"/>
      <c r="U22" s="376"/>
      <c r="V22" s="470"/>
      <c r="W22" s="470"/>
      <c r="X22" s="470"/>
      <c r="Y22" s="470"/>
      <c r="Z22" s="470"/>
      <c r="AA22" s="179"/>
      <c r="AB22" s="367"/>
      <c r="AC22" s="368"/>
      <c r="AD22" s="369"/>
      <c r="AE22" s="11" t="str">
        <f>IF(AV22&gt;AO22,"●",IF(AND(AV22&gt;0,(AO22-AV22)&gt;0),"○","　"))</f>
        <v>　</v>
      </c>
      <c r="AF22" s="378" t="s">
        <v>100</v>
      </c>
      <c r="AG22" s="379"/>
      <c r="AH22" s="379"/>
      <c r="AI22" s="379"/>
      <c r="AJ22" s="379"/>
      <c r="AK22" s="379"/>
      <c r="AL22" s="379"/>
      <c r="AM22" s="379"/>
      <c r="AN22" s="178"/>
      <c r="AO22" s="380">
        <v>140</v>
      </c>
      <c r="AP22" s="381"/>
      <c r="AQ22" s="381"/>
      <c r="AR22" s="381"/>
      <c r="AS22" s="381"/>
      <c r="AT22" s="381"/>
      <c r="AU22" s="382"/>
      <c r="AV22" s="376"/>
      <c r="AW22" s="470"/>
      <c r="AX22" s="470"/>
      <c r="AY22" s="470"/>
      <c r="AZ22" s="470"/>
      <c r="BA22" s="470"/>
      <c r="BB22" s="179"/>
      <c r="BC22" s="387"/>
      <c r="BD22" s="388"/>
      <c r="BE22" s="389"/>
      <c r="BF22" s="181"/>
      <c r="BG22" s="378"/>
      <c r="BH22" s="379"/>
      <c r="BI22" s="379"/>
      <c r="BJ22" s="379"/>
      <c r="BK22" s="379"/>
      <c r="BL22" s="379"/>
      <c r="BM22" s="379"/>
      <c r="BN22" s="379"/>
      <c r="BO22" s="178"/>
      <c r="BP22" s="380"/>
      <c r="BQ22" s="381"/>
      <c r="BR22" s="381"/>
      <c r="BS22" s="381"/>
      <c r="BT22" s="381"/>
      <c r="BU22" s="381"/>
      <c r="BV22" s="382"/>
      <c r="BW22" s="857"/>
      <c r="BX22" s="858"/>
      <c r="BY22" s="858"/>
      <c r="BZ22" s="858"/>
      <c r="CA22" s="858"/>
      <c r="CB22" s="858"/>
      <c r="CC22" s="179"/>
    </row>
    <row r="23" spans="1:81" ht="18.649999999999999" customHeight="1" x14ac:dyDescent="0.2">
      <c r="A23" s="367"/>
      <c r="B23" s="368"/>
      <c r="C23" s="369"/>
      <c r="D23" s="11" t="str">
        <f t="shared" si="0"/>
        <v>　</v>
      </c>
      <c r="E23" s="378" t="s">
        <v>114</v>
      </c>
      <c r="F23" s="379"/>
      <c r="G23" s="379"/>
      <c r="H23" s="379"/>
      <c r="I23" s="379"/>
      <c r="J23" s="379"/>
      <c r="K23" s="379"/>
      <c r="L23" s="379"/>
      <c r="M23" s="180"/>
      <c r="N23" s="380">
        <v>320</v>
      </c>
      <c r="O23" s="383"/>
      <c r="P23" s="383"/>
      <c r="Q23" s="383"/>
      <c r="R23" s="383"/>
      <c r="S23" s="383"/>
      <c r="T23" s="384"/>
      <c r="U23" s="376"/>
      <c r="V23" s="470"/>
      <c r="W23" s="470"/>
      <c r="X23" s="470"/>
      <c r="Y23" s="470"/>
      <c r="Z23" s="470"/>
      <c r="AA23" s="179"/>
      <c r="AB23" s="367"/>
      <c r="AC23" s="368"/>
      <c r="AD23" s="369"/>
      <c r="AE23" s="11" t="str">
        <f>IF(AV23&gt;AO23,"●",IF(AND(AV23&gt;0,(AO23-AV23)&gt;0),"○","　"))</f>
        <v>　</v>
      </c>
      <c r="AF23" s="378" t="s">
        <v>101</v>
      </c>
      <c r="AG23" s="379"/>
      <c r="AH23" s="379"/>
      <c r="AI23" s="379"/>
      <c r="AJ23" s="379"/>
      <c r="AK23" s="379"/>
      <c r="AL23" s="379"/>
      <c r="AM23" s="379"/>
      <c r="AN23" s="178"/>
      <c r="AO23" s="380">
        <v>160</v>
      </c>
      <c r="AP23" s="381"/>
      <c r="AQ23" s="381"/>
      <c r="AR23" s="381"/>
      <c r="AS23" s="381"/>
      <c r="AT23" s="381"/>
      <c r="AU23" s="382"/>
      <c r="AV23" s="376"/>
      <c r="AW23" s="470"/>
      <c r="AX23" s="470"/>
      <c r="AY23" s="470"/>
      <c r="AZ23" s="470"/>
      <c r="BA23" s="470"/>
      <c r="BB23" s="179"/>
      <c r="BC23" s="395" t="s">
        <v>12</v>
      </c>
      <c r="BD23" s="396"/>
      <c r="BE23" s="396"/>
      <c r="BF23" s="396"/>
      <c r="BG23" s="396"/>
      <c r="BH23" s="396"/>
      <c r="BI23" s="396"/>
      <c r="BJ23" s="396"/>
      <c r="BK23" s="396"/>
      <c r="BL23" s="396"/>
      <c r="BM23" s="396"/>
      <c r="BN23" s="396"/>
      <c r="BO23" s="396"/>
      <c r="BP23" s="396"/>
      <c r="BQ23" s="396"/>
      <c r="BR23" s="396"/>
      <c r="BS23" s="396"/>
      <c r="BT23" s="396"/>
      <c r="BU23" s="396"/>
      <c r="BV23" s="396"/>
      <c r="BW23" s="396"/>
      <c r="BX23" s="396"/>
      <c r="BY23" s="396"/>
      <c r="BZ23" s="396"/>
      <c r="CA23" s="396"/>
      <c r="CB23" s="396"/>
      <c r="CC23" s="397"/>
    </row>
    <row r="24" spans="1:81" ht="18.649999999999999" customHeight="1" x14ac:dyDescent="0.2">
      <c r="A24" s="367"/>
      <c r="B24" s="368"/>
      <c r="C24" s="369"/>
      <c r="D24" s="11" t="str">
        <f t="shared" si="0"/>
        <v>　</v>
      </c>
      <c r="E24" s="378" t="s">
        <v>115</v>
      </c>
      <c r="F24" s="379"/>
      <c r="G24" s="379"/>
      <c r="H24" s="379"/>
      <c r="I24" s="379"/>
      <c r="J24" s="379"/>
      <c r="K24" s="379"/>
      <c r="L24" s="379"/>
      <c r="M24" s="180"/>
      <c r="N24" s="380">
        <v>260</v>
      </c>
      <c r="O24" s="383"/>
      <c r="P24" s="383"/>
      <c r="Q24" s="383"/>
      <c r="R24" s="383"/>
      <c r="S24" s="383"/>
      <c r="T24" s="384"/>
      <c r="U24" s="376"/>
      <c r="V24" s="470"/>
      <c r="W24" s="470"/>
      <c r="X24" s="470"/>
      <c r="Y24" s="470"/>
      <c r="Z24" s="470"/>
      <c r="AA24" s="179"/>
      <c r="AB24" s="387"/>
      <c r="AC24" s="388"/>
      <c r="AD24" s="389"/>
      <c r="AE24" s="19"/>
      <c r="AF24" s="378"/>
      <c r="AG24" s="379"/>
      <c r="AH24" s="379"/>
      <c r="AI24" s="379"/>
      <c r="AJ24" s="379"/>
      <c r="AK24" s="379"/>
      <c r="AL24" s="379"/>
      <c r="AM24" s="379"/>
      <c r="AN24" s="182"/>
      <c r="AO24" s="410"/>
      <c r="AP24" s="411"/>
      <c r="AQ24" s="411"/>
      <c r="AR24" s="411"/>
      <c r="AS24" s="411"/>
      <c r="AT24" s="411"/>
      <c r="AU24" s="412"/>
      <c r="AV24" s="859"/>
      <c r="AW24" s="860"/>
      <c r="AX24" s="860"/>
      <c r="AY24" s="860"/>
      <c r="AZ24" s="860"/>
      <c r="BA24" s="860"/>
      <c r="BB24" s="183"/>
      <c r="BC24" s="398"/>
      <c r="BD24" s="399"/>
      <c r="BE24" s="399"/>
      <c r="BF24" s="399"/>
      <c r="BG24" s="399"/>
      <c r="BH24" s="399"/>
      <c r="BI24" s="399"/>
      <c r="BJ24" s="399"/>
      <c r="BK24" s="399"/>
      <c r="BL24" s="399"/>
      <c r="BM24" s="399"/>
      <c r="BN24" s="399"/>
      <c r="BO24" s="399"/>
      <c r="BP24" s="399"/>
      <c r="BQ24" s="399"/>
      <c r="BR24" s="399"/>
      <c r="BS24" s="399"/>
      <c r="BT24" s="399"/>
      <c r="BU24" s="399"/>
      <c r="BV24" s="399"/>
      <c r="BW24" s="399"/>
      <c r="BX24" s="399"/>
      <c r="BY24" s="399"/>
      <c r="BZ24" s="399"/>
      <c r="CA24" s="399"/>
      <c r="CB24" s="399"/>
      <c r="CC24" s="400"/>
    </row>
    <row r="25" spans="1:81" ht="18" customHeight="1" thickBot="1" x14ac:dyDescent="0.25">
      <c r="A25" s="367"/>
      <c r="B25" s="368"/>
      <c r="C25" s="369"/>
      <c r="D25" s="11" t="str">
        <f t="shared" si="0"/>
        <v>　</v>
      </c>
      <c r="E25" s="378" t="s">
        <v>116</v>
      </c>
      <c r="F25" s="379"/>
      <c r="G25" s="379"/>
      <c r="H25" s="379"/>
      <c r="I25" s="379"/>
      <c r="J25" s="379"/>
      <c r="K25" s="379"/>
      <c r="L25" s="379"/>
      <c r="M25" s="180"/>
      <c r="N25" s="380">
        <v>130</v>
      </c>
      <c r="O25" s="383"/>
      <c r="P25" s="383"/>
      <c r="Q25" s="383"/>
      <c r="R25" s="383"/>
      <c r="S25" s="383"/>
      <c r="T25" s="384"/>
      <c r="U25" s="376"/>
      <c r="V25" s="470"/>
      <c r="W25" s="470"/>
      <c r="X25" s="470"/>
      <c r="Y25" s="470"/>
      <c r="Z25" s="470"/>
      <c r="AA25" s="179"/>
      <c r="AB25" s="403" t="s">
        <v>13</v>
      </c>
      <c r="AC25" s="404"/>
      <c r="AD25" s="404"/>
      <c r="AE25" s="404"/>
      <c r="AF25" s="404"/>
      <c r="AG25" s="404"/>
      <c r="AH25" s="404"/>
      <c r="AI25" s="404"/>
      <c r="AJ25" s="404"/>
      <c r="AK25" s="404"/>
      <c r="AL25" s="404"/>
      <c r="AM25" s="404"/>
      <c r="AN25" s="404"/>
      <c r="AO25" s="422">
        <f>SUM(AO19:AU24)</f>
        <v>700</v>
      </c>
      <c r="AP25" s="422"/>
      <c r="AQ25" s="422"/>
      <c r="AR25" s="422"/>
      <c r="AS25" s="422"/>
      <c r="AT25" s="422"/>
      <c r="AU25" s="423"/>
      <c r="AV25" s="413">
        <f>SUM(AV19:BB24)</f>
        <v>0</v>
      </c>
      <c r="AW25" s="675"/>
      <c r="AX25" s="675"/>
      <c r="AY25" s="675"/>
      <c r="AZ25" s="675"/>
      <c r="BA25" s="675"/>
      <c r="BB25" s="676"/>
      <c r="BC25" s="403" t="s">
        <v>14</v>
      </c>
      <c r="BD25" s="404"/>
      <c r="BE25" s="404"/>
      <c r="BF25" s="404"/>
      <c r="BG25" s="404"/>
      <c r="BH25" s="404"/>
      <c r="BI25" s="404"/>
      <c r="BJ25" s="404"/>
      <c r="BK25" s="404"/>
      <c r="BL25" s="404"/>
      <c r="BM25" s="404"/>
      <c r="BN25" s="404"/>
      <c r="BO25" s="404"/>
      <c r="BP25" s="422">
        <f>SUM(BP19:BV24)</f>
        <v>830</v>
      </c>
      <c r="BQ25" s="422"/>
      <c r="BR25" s="422"/>
      <c r="BS25" s="422"/>
      <c r="BT25" s="422"/>
      <c r="BU25" s="422"/>
      <c r="BV25" s="423"/>
      <c r="BW25" s="413">
        <f>SUM(BW19:CC24)</f>
        <v>0</v>
      </c>
      <c r="BX25" s="675"/>
      <c r="BY25" s="675"/>
      <c r="BZ25" s="675"/>
      <c r="CA25" s="675"/>
      <c r="CB25" s="675"/>
      <c r="CC25" s="676"/>
    </row>
    <row r="26" spans="1:81" ht="18.649999999999999" customHeight="1" x14ac:dyDescent="0.2">
      <c r="A26" s="367"/>
      <c r="B26" s="368"/>
      <c r="C26" s="369"/>
      <c r="D26" s="11" t="str">
        <f t="shared" si="0"/>
        <v>　</v>
      </c>
      <c r="E26" s="378" t="s">
        <v>117</v>
      </c>
      <c r="F26" s="379"/>
      <c r="G26" s="379"/>
      <c r="H26" s="379"/>
      <c r="I26" s="379"/>
      <c r="J26" s="379"/>
      <c r="K26" s="379"/>
      <c r="L26" s="379"/>
      <c r="M26" s="180"/>
      <c r="N26" s="380">
        <v>320</v>
      </c>
      <c r="O26" s="383"/>
      <c r="P26" s="383"/>
      <c r="Q26" s="383"/>
      <c r="R26" s="383"/>
      <c r="S26" s="383"/>
      <c r="T26" s="384"/>
      <c r="U26" s="376"/>
      <c r="V26" s="470"/>
      <c r="W26" s="470"/>
      <c r="X26" s="470"/>
      <c r="Y26" s="470"/>
      <c r="Z26" s="470"/>
      <c r="AA26" s="179"/>
      <c r="AB26" s="364">
        <v>105</v>
      </c>
      <c r="AC26" s="365"/>
      <c r="AD26" s="366"/>
      <c r="AE26" s="7" t="str">
        <f t="shared" ref="AE26:AE32" si="1">IF(AV26&gt;AO26,"●",IF(AND(AV26&gt;0,(AO26-AV26)&gt;0),"○","　"))</f>
        <v>　</v>
      </c>
      <c r="AF26" s="370" t="s">
        <v>102</v>
      </c>
      <c r="AG26" s="370"/>
      <c r="AH26" s="370"/>
      <c r="AI26" s="370"/>
      <c r="AJ26" s="370"/>
      <c r="AK26" s="370"/>
      <c r="AL26" s="370"/>
      <c r="AM26" s="370"/>
      <c r="AN26" s="175"/>
      <c r="AO26" s="371">
        <v>210</v>
      </c>
      <c r="AP26" s="372"/>
      <c r="AQ26" s="372"/>
      <c r="AR26" s="372"/>
      <c r="AS26" s="372"/>
      <c r="AT26" s="372"/>
      <c r="AU26" s="373"/>
      <c r="AV26" s="376"/>
      <c r="AW26" s="470"/>
      <c r="AX26" s="470"/>
      <c r="AY26" s="470"/>
      <c r="AZ26" s="470"/>
      <c r="BA26" s="470"/>
      <c r="BB26" s="184"/>
      <c r="BC26" s="364">
        <v>109</v>
      </c>
      <c r="BD26" s="365"/>
      <c r="BE26" s="366"/>
      <c r="BF26" s="7" t="str">
        <f>IF(BW26&gt;BP26,"●",IF(AND(BW26&gt;0,(BP26-BW26)&gt;0),"○","　"))</f>
        <v>　</v>
      </c>
      <c r="BG26" s="370" t="s">
        <v>118</v>
      </c>
      <c r="BH26" s="370"/>
      <c r="BI26" s="370"/>
      <c r="BJ26" s="370"/>
      <c r="BK26" s="370"/>
      <c r="BL26" s="370"/>
      <c r="BM26" s="370"/>
      <c r="BN26" s="370"/>
      <c r="BO26" s="177"/>
      <c r="BP26" s="371">
        <v>350</v>
      </c>
      <c r="BQ26" s="385"/>
      <c r="BR26" s="385"/>
      <c r="BS26" s="385"/>
      <c r="BT26" s="385"/>
      <c r="BU26" s="385"/>
      <c r="BV26" s="386"/>
      <c r="BW26" s="376"/>
      <c r="BX26" s="470"/>
      <c r="BY26" s="470"/>
      <c r="BZ26" s="470"/>
      <c r="CA26" s="470"/>
      <c r="CB26" s="470"/>
      <c r="CC26" s="179"/>
    </row>
    <row r="27" spans="1:81" ht="18.649999999999999" customHeight="1" x14ac:dyDescent="0.2">
      <c r="A27" s="387"/>
      <c r="B27" s="388"/>
      <c r="C27" s="389"/>
      <c r="D27" s="11" t="str">
        <f t="shared" si="0"/>
        <v>　</v>
      </c>
      <c r="E27" s="378"/>
      <c r="F27" s="379"/>
      <c r="G27" s="379"/>
      <c r="H27" s="379"/>
      <c r="I27" s="379"/>
      <c r="J27" s="379"/>
      <c r="K27" s="379"/>
      <c r="L27" s="379"/>
      <c r="M27" s="180"/>
      <c r="N27" s="380"/>
      <c r="O27" s="383"/>
      <c r="P27" s="383"/>
      <c r="Q27" s="383"/>
      <c r="R27" s="383"/>
      <c r="S27" s="383"/>
      <c r="T27" s="384"/>
      <c r="U27" s="376"/>
      <c r="V27" s="856"/>
      <c r="W27" s="856"/>
      <c r="X27" s="856"/>
      <c r="Y27" s="856"/>
      <c r="Z27" s="856"/>
      <c r="AA27" s="179"/>
      <c r="AB27" s="367"/>
      <c r="AC27" s="368"/>
      <c r="AD27" s="369"/>
      <c r="AE27" s="11" t="str">
        <f t="shared" si="1"/>
        <v>　</v>
      </c>
      <c r="AF27" s="378" t="s">
        <v>103</v>
      </c>
      <c r="AG27" s="379"/>
      <c r="AH27" s="379"/>
      <c r="AI27" s="379"/>
      <c r="AJ27" s="379"/>
      <c r="AK27" s="379"/>
      <c r="AL27" s="379"/>
      <c r="AM27" s="379"/>
      <c r="AN27" s="178"/>
      <c r="AO27" s="380">
        <v>70</v>
      </c>
      <c r="AP27" s="381"/>
      <c r="AQ27" s="381"/>
      <c r="AR27" s="381"/>
      <c r="AS27" s="381"/>
      <c r="AT27" s="381"/>
      <c r="AU27" s="382"/>
      <c r="AV27" s="376"/>
      <c r="AW27" s="470"/>
      <c r="AX27" s="470"/>
      <c r="AY27" s="470"/>
      <c r="AZ27" s="470"/>
      <c r="BA27" s="470"/>
      <c r="BB27" s="185"/>
      <c r="BC27" s="367"/>
      <c r="BD27" s="368"/>
      <c r="BE27" s="369"/>
      <c r="BF27" s="11" t="str">
        <f>IF(BW27&gt;BP27,"●",IF(AND(BW27&gt;0,(BP27-BW27)&gt;0),"○","　"))</f>
        <v>　</v>
      </c>
      <c r="BG27" s="378" t="s">
        <v>119</v>
      </c>
      <c r="BH27" s="379"/>
      <c r="BI27" s="379"/>
      <c r="BJ27" s="379"/>
      <c r="BK27" s="379"/>
      <c r="BL27" s="379"/>
      <c r="BM27" s="379"/>
      <c r="BN27" s="379"/>
      <c r="BO27" s="180"/>
      <c r="BP27" s="380">
        <v>230</v>
      </c>
      <c r="BQ27" s="383"/>
      <c r="BR27" s="383"/>
      <c r="BS27" s="383"/>
      <c r="BT27" s="383"/>
      <c r="BU27" s="383"/>
      <c r="BV27" s="384"/>
      <c r="BW27" s="376"/>
      <c r="BX27" s="470"/>
      <c r="BY27" s="470"/>
      <c r="BZ27" s="470"/>
      <c r="CA27" s="470"/>
      <c r="CB27" s="470"/>
      <c r="CC27" s="179"/>
    </row>
    <row r="28" spans="1:81" ht="18.649999999999999" customHeight="1" x14ac:dyDescent="0.2">
      <c r="A28" s="418" t="s">
        <v>15</v>
      </c>
      <c r="B28" s="419"/>
      <c r="C28" s="419"/>
      <c r="D28" s="419"/>
      <c r="E28" s="419"/>
      <c r="F28" s="419"/>
      <c r="G28" s="419"/>
      <c r="H28" s="419"/>
      <c r="I28" s="419"/>
      <c r="J28" s="419"/>
      <c r="K28" s="419"/>
      <c r="L28" s="419"/>
      <c r="M28" s="419"/>
      <c r="N28" s="419"/>
      <c r="O28" s="419"/>
      <c r="P28" s="419"/>
      <c r="Q28" s="419"/>
      <c r="R28" s="419"/>
      <c r="S28" s="419"/>
      <c r="T28" s="419"/>
      <c r="U28" s="419"/>
      <c r="V28" s="419"/>
      <c r="W28" s="419"/>
      <c r="X28" s="419"/>
      <c r="Y28" s="419"/>
      <c r="Z28" s="419"/>
      <c r="AA28" s="420"/>
      <c r="AB28" s="367"/>
      <c r="AC28" s="368"/>
      <c r="AD28" s="369"/>
      <c r="AE28" s="11" t="str">
        <f t="shared" si="1"/>
        <v>　</v>
      </c>
      <c r="AF28" s="378" t="s">
        <v>104</v>
      </c>
      <c r="AG28" s="379"/>
      <c r="AH28" s="379"/>
      <c r="AI28" s="379"/>
      <c r="AJ28" s="379"/>
      <c r="AK28" s="379"/>
      <c r="AL28" s="379"/>
      <c r="AM28" s="379"/>
      <c r="AN28" s="178"/>
      <c r="AO28" s="380">
        <v>100</v>
      </c>
      <c r="AP28" s="381"/>
      <c r="AQ28" s="381"/>
      <c r="AR28" s="381"/>
      <c r="AS28" s="381"/>
      <c r="AT28" s="381"/>
      <c r="AU28" s="382"/>
      <c r="AV28" s="376"/>
      <c r="AW28" s="470"/>
      <c r="AX28" s="470"/>
      <c r="AY28" s="470"/>
      <c r="AZ28" s="470"/>
      <c r="BA28" s="470"/>
      <c r="BB28" s="185"/>
      <c r="BC28" s="367"/>
      <c r="BD28" s="368"/>
      <c r="BE28" s="369"/>
      <c r="BF28" s="11" t="str">
        <f>IF(BW28&gt;BP28,"●",IF(AND(BW28&gt;0,(BP28-BW28)&gt;0),"○","　"))</f>
        <v>　</v>
      </c>
      <c r="BG28" s="378" t="s">
        <v>120</v>
      </c>
      <c r="BH28" s="379"/>
      <c r="BI28" s="379"/>
      <c r="BJ28" s="379"/>
      <c r="BK28" s="379"/>
      <c r="BL28" s="379"/>
      <c r="BM28" s="379"/>
      <c r="BN28" s="379"/>
      <c r="BO28" s="180"/>
      <c r="BP28" s="380">
        <v>160</v>
      </c>
      <c r="BQ28" s="383"/>
      <c r="BR28" s="383"/>
      <c r="BS28" s="383"/>
      <c r="BT28" s="383"/>
      <c r="BU28" s="383"/>
      <c r="BV28" s="384"/>
      <c r="BW28" s="376"/>
      <c r="BX28" s="470"/>
      <c r="BY28" s="470"/>
      <c r="BZ28" s="470"/>
      <c r="CA28" s="470"/>
      <c r="CB28" s="470"/>
      <c r="CC28" s="179"/>
    </row>
    <row r="29" spans="1:81" ht="18.649999999999999" customHeight="1" thickBot="1" x14ac:dyDescent="0.25">
      <c r="A29" s="403" t="s">
        <v>16</v>
      </c>
      <c r="B29" s="404"/>
      <c r="C29" s="404"/>
      <c r="D29" s="404"/>
      <c r="E29" s="404"/>
      <c r="F29" s="404"/>
      <c r="G29" s="404"/>
      <c r="H29" s="404"/>
      <c r="I29" s="404"/>
      <c r="J29" s="404"/>
      <c r="K29" s="404"/>
      <c r="L29" s="404"/>
      <c r="M29" s="404"/>
      <c r="N29" s="405">
        <f>SUM(N20:T28)</f>
        <v>2020</v>
      </c>
      <c r="O29" s="405"/>
      <c r="P29" s="405"/>
      <c r="Q29" s="405"/>
      <c r="R29" s="405"/>
      <c r="S29" s="405"/>
      <c r="T29" s="406"/>
      <c r="U29" s="413">
        <f>SUM(U20:AA28)</f>
        <v>0</v>
      </c>
      <c r="V29" s="675"/>
      <c r="W29" s="675"/>
      <c r="X29" s="675"/>
      <c r="Y29" s="675"/>
      <c r="Z29" s="675"/>
      <c r="AA29" s="676"/>
      <c r="AB29" s="367"/>
      <c r="AC29" s="368"/>
      <c r="AD29" s="369"/>
      <c r="AE29" s="11" t="str">
        <f t="shared" si="1"/>
        <v>　</v>
      </c>
      <c r="AF29" s="378" t="s">
        <v>105</v>
      </c>
      <c r="AG29" s="379"/>
      <c r="AH29" s="379"/>
      <c r="AI29" s="379"/>
      <c r="AJ29" s="379"/>
      <c r="AK29" s="379"/>
      <c r="AL29" s="379"/>
      <c r="AM29" s="379"/>
      <c r="AN29" s="178"/>
      <c r="AO29" s="380">
        <v>320</v>
      </c>
      <c r="AP29" s="381"/>
      <c r="AQ29" s="381"/>
      <c r="AR29" s="381"/>
      <c r="AS29" s="381"/>
      <c r="AT29" s="381"/>
      <c r="AU29" s="382"/>
      <c r="AV29" s="376"/>
      <c r="AW29" s="470"/>
      <c r="AX29" s="470"/>
      <c r="AY29" s="470"/>
      <c r="AZ29" s="470"/>
      <c r="BA29" s="470"/>
      <c r="BB29" s="185"/>
      <c r="BC29" s="367"/>
      <c r="BD29" s="368"/>
      <c r="BE29" s="369"/>
      <c r="BF29" s="23" t="str">
        <f>IF(BW29&gt;BP29,"●",IF(AND(BW29&gt;0,(BP29-BW29)&gt;0),"○","　"))</f>
        <v>　</v>
      </c>
      <c r="BG29" s="416" t="s">
        <v>121</v>
      </c>
      <c r="BH29" s="417"/>
      <c r="BI29" s="417"/>
      <c r="BJ29" s="417"/>
      <c r="BK29" s="417"/>
      <c r="BL29" s="417"/>
      <c r="BM29" s="417"/>
      <c r="BN29" s="417"/>
      <c r="BO29" s="186"/>
      <c r="BP29" s="380">
        <v>130</v>
      </c>
      <c r="BQ29" s="383"/>
      <c r="BR29" s="383"/>
      <c r="BS29" s="383"/>
      <c r="BT29" s="383"/>
      <c r="BU29" s="383"/>
      <c r="BV29" s="384"/>
      <c r="BW29" s="376"/>
      <c r="BX29" s="470"/>
      <c r="BY29" s="470"/>
      <c r="BZ29" s="470"/>
      <c r="CA29" s="470"/>
      <c r="CB29" s="470"/>
      <c r="CC29" s="179"/>
    </row>
    <row r="30" spans="1:81" ht="18.649999999999999" customHeight="1" x14ac:dyDescent="0.2">
      <c r="A30" s="364">
        <v>102</v>
      </c>
      <c r="B30" s="365"/>
      <c r="C30" s="366"/>
      <c r="D30" s="7" t="str">
        <f t="shared" ref="D30:D38" si="2">IF(U30&gt;N30,"●",IF(AND(U30&gt;0,(N30-U30)&gt;0),"○","　"))</f>
        <v>　</v>
      </c>
      <c r="E30" s="370" t="s">
        <v>126</v>
      </c>
      <c r="F30" s="370"/>
      <c r="G30" s="370"/>
      <c r="H30" s="370"/>
      <c r="I30" s="370"/>
      <c r="J30" s="370"/>
      <c r="K30" s="370"/>
      <c r="L30" s="370"/>
      <c r="M30" s="175"/>
      <c r="N30" s="371">
        <v>130</v>
      </c>
      <c r="O30" s="372"/>
      <c r="P30" s="372"/>
      <c r="Q30" s="372"/>
      <c r="R30" s="372"/>
      <c r="S30" s="372"/>
      <c r="T30" s="373"/>
      <c r="U30" s="376"/>
      <c r="V30" s="470"/>
      <c r="W30" s="470"/>
      <c r="X30" s="470"/>
      <c r="Y30" s="470"/>
      <c r="Z30" s="470"/>
      <c r="AA30" s="184"/>
      <c r="AB30" s="367"/>
      <c r="AC30" s="368"/>
      <c r="AD30" s="369"/>
      <c r="AE30" s="11" t="str">
        <f t="shared" si="1"/>
        <v>　</v>
      </c>
      <c r="AF30" s="378" t="s">
        <v>106</v>
      </c>
      <c r="AG30" s="379"/>
      <c r="AH30" s="379"/>
      <c r="AI30" s="379"/>
      <c r="AJ30" s="379"/>
      <c r="AK30" s="379"/>
      <c r="AL30" s="379"/>
      <c r="AM30" s="379"/>
      <c r="AN30" s="178"/>
      <c r="AO30" s="380">
        <v>120</v>
      </c>
      <c r="AP30" s="381"/>
      <c r="AQ30" s="381"/>
      <c r="AR30" s="381"/>
      <c r="AS30" s="381"/>
      <c r="AT30" s="381"/>
      <c r="AU30" s="382"/>
      <c r="AV30" s="376"/>
      <c r="AW30" s="470"/>
      <c r="AX30" s="470"/>
      <c r="AY30" s="470"/>
      <c r="AZ30" s="470"/>
      <c r="BA30" s="470"/>
      <c r="BB30" s="179"/>
      <c r="BC30" s="387"/>
      <c r="BD30" s="388"/>
      <c r="BE30" s="389"/>
      <c r="BF30" s="26"/>
      <c r="BG30" s="426" t="s">
        <v>401</v>
      </c>
      <c r="BH30" s="426"/>
      <c r="BI30" s="426"/>
      <c r="BJ30" s="426"/>
      <c r="BK30" s="426"/>
      <c r="BL30" s="426"/>
      <c r="BM30" s="426"/>
      <c r="BN30" s="426"/>
      <c r="BO30" s="187"/>
      <c r="BP30" s="410"/>
      <c r="BQ30" s="427"/>
      <c r="BR30" s="427"/>
      <c r="BS30" s="427"/>
      <c r="BT30" s="427"/>
      <c r="BU30" s="427"/>
      <c r="BV30" s="428"/>
      <c r="BW30" s="859"/>
      <c r="BX30" s="860"/>
      <c r="BY30" s="860"/>
      <c r="BZ30" s="860"/>
      <c r="CA30" s="860"/>
      <c r="CB30" s="860"/>
      <c r="CC30" s="183"/>
    </row>
    <row r="31" spans="1:81" ht="18.649999999999999" customHeight="1" thickBot="1" x14ac:dyDescent="0.25">
      <c r="A31" s="367"/>
      <c r="B31" s="368"/>
      <c r="C31" s="369"/>
      <c r="D31" s="11" t="str">
        <f t="shared" si="2"/>
        <v>　</v>
      </c>
      <c r="E31" s="378" t="s">
        <v>127</v>
      </c>
      <c r="F31" s="379"/>
      <c r="G31" s="379"/>
      <c r="H31" s="379"/>
      <c r="I31" s="379"/>
      <c r="J31" s="379"/>
      <c r="K31" s="379"/>
      <c r="L31" s="379"/>
      <c r="M31" s="178"/>
      <c r="N31" s="380">
        <v>250</v>
      </c>
      <c r="O31" s="381"/>
      <c r="P31" s="381"/>
      <c r="Q31" s="381"/>
      <c r="R31" s="381"/>
      <c r="S31" s="381"/>
      <c r="T31" s="382"/>
      <c r="U31" s="376"/>
      <c r="V31" s="470"/>
      <c r="W31" s="470"/>
      <c r="X31" s="470"/>
      <c r="Y31" s="470"/>
      <c r="Z31" s="470"/>
      <c r="AA31" s="185"/>
      <c r="AB31" s="367"/>
      <c r="AC31" s="368"/>
      <c r="AD31" s="369"/>
      <c r="AE31" s="11" t="str">
        <f t="shared" si="1"/>
        <v>　</v>
      </c>
      <c r="AF31" s="378" t="s">
        <v>107</v>
      </c>
      <c r="AG31" s="379"/>
      <c r="AH31" s="379"/>
      <c r="AI31" s="379"/>
      <c r="AJ31" s="379"/>
      <c r="AK31" s="379"/>
      <c r="AL31" s="379"/>
      <c r="AM31" s="379"/>
      <c r="AN31" s="178"/>
      <c r="AO31" s="380">
        <v>150</v>
      </c>
      <c r="AP31" s="381"/>
      <c r="AQ31" s="381"/>
      <c r="AR31" s="381"/>
      <c r="AS31" s="381"/>
      <c r="AT31" s="381"/>
      <c r="AU31" s="382"/>
      <c r="AV31" s="376"/>
      <c r="AW31" s="470"/>
      <c r="AX31" s="470"/>
      <c r="AY31" s="470"/>
      <c r="AZ31" s="470"/>
      <c r="BA31" s="470"/>
      <c r="BB31" s="179"/>
      <c r="BC31" s="861" t="s">
        <v>18</v>
      </c>
      <c r="BD31" s="862"/>
      <c r="BE31" s="862"/>
      <c r="BF31" s="862"/>
      <c r="BG31" s="862"/>
      <c r="BH31" s="862"/>
      <c r="BI31" s="862"/>
      <c r="BJ31" s="862"/>
      <c r="BK31" s="862"/>
      <c r="BL31" s="862"/>
      <c r="BM31" s="862"/>
      <c r="BN31" s="862"/>
      <c r="BO31" s="863"/>
      <c r="BP31" s="405">
        <f>SUM(BP26:BV30)</f>
        <v>870</v>
      </c>
      <c r="BQ31" s="405"/>
      <c r="BR31" s="405"/>
      <c r="BS31" s="405"/>
      <c r="BT31" s="405"/>
      <c r="BU31" s="405"/>
      <c r="BV31" s="406"/>
      <c r="BW31" s="413">
        <f>SUM(BW26:CC30)</f>
        <v>0</v>
      </c>
      <c r="BX31" s="675"/>
      <c r="BY31" s="675"/>
      <c r="BZ31" s="675"/>
      <c r="CA31" s="675"/>
      <c r="CB31" s="675"/>
      <c r="CC31" s="676"/>
    </row>
    <row r="32" spans="1:81" ht="18.649999999999999" customHeight="1" x14ac:dyDescent="0.2">
      <c r="A32" s="367"/>
      <c r="B32" s="368"/>
      <c r="C32" s="369"/>
      <c r="D32" s="11" t="str">
        <f t="shared" si="2"/>
        <v>　</v>
      </c>
      <c r="E32" s="378" t="s">
        <v>128</v>
      </c>
      <c r="F32" s="379"/>
      <c r="G32" s="379"/>
      <c r="H32" s="379"/>
      <c r="I32" s="379"/>
      <c r="J32" s="379"/>
      <c r="K32" s="379"/>
      <c r="L32" s="379"/>
      <c r="M32" s="178"/>
      <c r="N32" s="380">
        <v>110</v>
      </c>
      <c r="O32" s="381"/>
      <c r="P32" s="381"/>
      <c r="Q32" s="381"/>
      <c r="R32" s="381"/>
      <c r="S32" s="381"/>
      <c r="T32" s="382"/>
      <c r="U32" s="376"/>
      <c r="V32" s="470"/>
      <c r="W32" s="470"/>
      <c r="X32" s="470"/>
      <c r="Y32" s="470"/>
      <c r="Z32" s="470"/>
      <c r="AA32" s="185"/>
      <c r="AB32" s="367"/>
      <c r="AC32" s="368"/>
      <c r="AD32" s="369"/>
      <c r="AE32" s="11" t="str">
        <f t="shared" si="1"/>
        <v>　</v>
      </c>
      <c r="AF32" s="378" t="s">
        <v>108</v>
      </c>
      <c r="AG32" s="379"/>
      <c r="AH32" s="379"/>
      <c r="AI32" s="379"/>
      <c r="AJ32" s="379"/>
      <c r="AK32" s="379"/>
      <c r="AL32" s="379"/>
      <c r="AM32" s="379"/>
      <c r="AN32" s="178"/>
      <c r="AO32" s="380">
        <v>220</v>
      </c>
      <c r="AP32" s="381"/>
      <c r="AQ32" s="381"/>
      <c r="AR32" s="381"/>
      <c r="AS32" s="381"/>
      <c r="AT32" s="381"/>
      <c r="AU32" s="382"/>
      <c r="AV32" s="376"/>
      <c r="AW32" s="470"/>
      <c r="AX32" s="470"/>
      <c r="AY32" s="470"/>
      <c r="AZ32" s="470"/>
      <c r="BA32" s="470"/>
      <c r="BB32" s="179"/>
      <c r="BC32" s="364">
        <v>110</v>
      </c>
      <c r="BD32" s="365"/>
      <c r="BE32" s="366"/>
      <c r="BF32" s="7" t="str">
        <f>IF(BW32&gt;BP32,"●",IF(AND(BW32&gt;0,(BP32-BW32)&gt;0),"○","　"))</f>
        <v>　</v>
      </c>
      <c r="BG32" s="370" t="s">
        <v>122</v>
      </c>
      <c r="BH32" s="370"/>
      <c r="BI32" s="370"/>
      <c r="BJ32" s="370"/>
      <c r="BK32" s="370"/>
      <c r="BL32" s="370"/>
      <c r="BM32" s="370"/>
      <c r="BN32" s="370"/>
      <c r="BO32" s="175"/>
      <c r="BP32" s="371">
        <v>270</v>
      </c>
      <c r="BQ32" s="372"/>
      <c r="BR32" s="372"/>
      <c r="BS32" s="372"/>
      <c r="BT32" s="372"/>
      <c r="BU32" s="372"/>
      <c r="BV32" s="373"/>
      <c r="BW32" s="376"/>
      <c r="BX32" s="470"/>
      <c r="BY32" s="470"/>
      <c r="BZ32" s="470"/>
      <c r="CA32" s="470"/>
      <c r="CB32" s="470"/>
      <c r="CC32" s="184"/>
    </row>
    <row r="33" spans="1:81" ht="18.649999999999999" customHeight="1" x14ac:dyDescent="0.2">
      <c r="A33" s="367"/>
      <c r="B33" s="368"/>
      <c r="C33" s="369"/>
      <c r="D33" s="11" t="str">
        <f t="shared" si="2"/>
        <v>　</v>
      </c>
      <c r="E33" s="378" t="s">
        <v>129</v>
      </c>
      <c r="F33" s="379"/>
      <c r="G33" s="379"/>
      <c r="H33" s="379"/>
      <c r="I33" s="379"/>
      <c r="J33" s="379"/>
      <c r="K33" s="379"/>
      <c r="L33" s="379"/>
      <c r="M33" s="178"/>
      <c r="N33" s="380">
        <v>270</v>
      </c>
      <c r="O33" s="381"/>
      <c r="P33" s="381"/>
      <c r="Q33" s="381"/>
      <c r="R33" s="381"/>
      <c r="S33" s="381"/>
      <c r="T33" s="382"/>
      <c r="U33" s="376"/>
      <c r="V33" s="470"/>
      <c r="W33" s="470"/>
      <c r="X33" s="470"/>
      <c r="Y33" s="470"/>
      <c r="Z33" s="470"/>
      <c r="AA33" s="185"/>
      <c r="AB33" s="387"/>
      <c r="AC33" s="388"/>
      <c r="AD33" s="389"/>
      <c r="AE33" s="23" t="str">
        <f>IF(AV33&gt;AO33,"●",IF(AND(AV33&gt;0,(AO33-AV33)&gt;0),"○","　"))</f>
        <v>　</v>
      </c>
      <c r="AF33" s="378"/>
      <c r="AG33" s="379"/>
      <c r="AH33" s="379"/>
      <c r="AI33" s="379"/>
      <c r="AJ33" s="379"/>
      <c r="AK33" s="379"/>
      <c r="AL33" s="379"/>
      <c r="AM33" s="379"/>
      <c r="AN33" s="188"/>
      <c r="AO33" s="390"/>
      <c r="AP33" s="391"/>
      <c r="AQ33" s="391"/>
      <c r="AR33" s="391"/>
      <c r="AS33" s="391"/>
      <c r="AT33" s="391"/>
      <c r="AU33" s="392"/>
      <c r="AV33" s="393"/>
      <c r="AW33" s="864"/>
      <c r="AX33" s="864"/>
      <c r="AY33" s="864"/>
      <c r="AZ33" s="864"/>
      <c r="BA33" s="864"/>
      <c r="BB33" s="189"/>
      <c r="BC33" s="367"/>
      <c r="BD33" s="368"/>
      <c r="BE33" s="369"/>
      <c r="BF33" s="11" t="str">
        <f>IF(BW33&gt;BP33,"●",IF(AND(BW33&gt;0,(BP33-BW33)&gt;0),"○","　"))</f>
        <v>　</v>
      </c>
      <c r="BG33" s="378" t="s">
        <v>123</v>
      </c>
      <c r="BH33" s="379"/>
      <c r="BI33" s="379"/>
      <c r="BJ33" s="379"/>
      <c r="BK33" s="379"/>
      <c r="BL33" s="379"/>
      <c r="BM33" s="379"/>
      <c r="BN33" s="379"/>
      <c r="BO33" s="178"/>
      <c r="BP33" s="380">
        <v>250</v>
      </c>
      <c r="BQ33" s="381"/>
      <c r="BR33" s="381"/>
      <c r="BS33" s="381"/>
      <c r="BT33" s="381"/>
      <c r="BU33" s="381"/>
      <c r="BV33" s="382"/>
      <c r="BW33" s="376"/>
      <c r="BX33" s="470"/>
      <c r="BY33" s="470"/>
      <c r="BZ33" s="470"/>
      <c r="CA33" s="470"/>
      <c r="CB33" s="470"/>
      <c r="CC33" s="185"/>
    </row>
    <row r="34" spans="1:81" ht="18.649999999999999" customHeight="1" x14ac:dyDescent="0.2">
      <c r="A34" s="367"/>
      <c r="B34" s="368"/>
      <c r="C34" s="369"/>
      <c r="D34" s="11" t="str">
        <f t="shared" si="2"/>
        <v>　</v>
      </c>
      <c r="E34" s="378" t="s">
        <v>130</v>
      </c>
      <c r="F34" s="379"/>
      <c r="G34" s="379"/>
      <c r="H34" s="379"/>
      <c r="I34" s="379"/>
      <c r="J34" s="379"/>
      <c r="K34" s="379"/>
      <c r="L34" s="379"/>
      <c r="M34" s="178"/>
      <c r="N34" s="380">
        <v>190</v>
      </c>
      <c r="O34" s="381"/>
      <c r="P34" s="381"/>
      <c r="Q34" s="381"/>
      <c r="R34" s="381"/>
      <c r="S34" s="381"/>
      <c r="T34" s="382"/>
      <c r="U34" s="376"/>
      <c r="V34" s="470"/>
      <c r="W34" s="470"/>
      <c r="X34" s="470"/>
      <c r="Y34" s="470"/>
      <c r="Z34" s="470"/>
      <c r="AA34" s="185"/>
      <c r="AB34" s="418" t="s">
        <v>93</v>
      </c>
      <c r="AC34" s="419"/>
      <c r="AD34" s="419"/>
      <c r="AE34" s="419"/>
      <c r="AF34" s="419"/>
      <c r="AG34" s="419"/>
      <c r="AH34" s="419"/>
      <c r="AI34" s="419"/>
      <c r="AJ34" s="419"/>
      <c r="AK34" s="419"/>
      <c r="AL34" s="419"/>
      <c r="AM34" s="419"/>
      <c r="AN34" s="419"/>
      <c r="AO34" s="419"/>
      <c r="AP34" s="419"/>
      <c r="AQ34" s="419"/>
      <c r="AR34" s="419"/>
      <c r="AS34" s="419"/>
      <c r="AT34" s="419"/>
      <c r="AU34" s="419"/>
      <c r="AV34" s="419"/>
      <c r="AW34" s="419"/>
      <c r="AX34" s="419"/>
      <c r="AY34" s="419"/>
      <c r="AZ34" s="419"/>
      <c r="BA34" s="419"/>
      <c r="BB34" s="420"/>
      <c r="BC34" s="367"/>
      <c r="BD34" s="368"/>
      <c r="BE34" s="369"/>
      <c r="BF34" s="11" t="str">
        <f>IF(BW34&gt;BP34,"●",IF(AND(BW34&gt;0,(BP34-BW34)&gt;0),"○","　"))</f>
        <v>　</v>
      </c>
      <c r="BG34" s="378" t="s">
        <v>124</v>
      </c>
      <c r="BH34" s="379"/>
      <c r="BI34" s="379"/>
      <c r="BJ34" s="379"/>
      <c r="BK34" s="379"/>
      <c r="BL34" s="379"/>
      <c r="BM34" s="379"/>
      <c r="BN34" s="379"/>
      <c r="BO34" s="178"/>
      <c r="BP34" s="380">
        <v>80</v>
      </c>
      <c r="BQ34" s="381"/>
      <c r="BR34" s="381"/>
      <c r="BS34" s="381"/>
      <c r="BT34" s="381"/>
      <c r="BU34" s="381"/>
      <c r="BV34" s="382"/>
      <c r="BW34" s="376"/>
      <c r="BX34" s="470"/>
      <c r="BY34" s="470"/>
      <c r="BZ34" s="470"/>
      <c r="CA34" s="470"/>
      <c r="CB34" s="470"/>
      <c r="CC34" s="185"/>
    </row>
    <row r="35" spans="1:81" ht="18.649999999999999" customHeight="1" thickBot="1" x14ac:dyDescent="0.25">
      <c r="A35" s="367"/>
      <c r="B35" s="368"/>
      <c r="C35" s="369"/>
      <c r="D35" s="11" t="str">
        <f t="shared" si="2"/>
        <v>　</v>
      </c>
      <c r="E35" s="378" t="s">
        <v>131</v>
      </c>
      <c r="F35" s="379"/>
      <c r="G35" s="379"/>
      <c r="H35" s="379"/>
      <c r="I35" s="379"/>
      <c r="J35" s="379"/>
      <c r="K35" s="379"/>
      <c r="L35" s="379"/>
      <c r="M35" s="178"/>
      <c r="N35" s="380">
        <v>80</v>
      </c>
      <c r="O35" s="381"/>
      <c r="P35" s="381"/>
      <c r="Q35" s="381"/>
      <c r="R35" s="381"/>
      <c r="S35" s="381"/>
      <c r="T35" s="382"/>
      <c r="U35" s="376"/>
      <c r="V35" s="470"/>
      <c r="W35" s="470"/>
      <c r="X35" s="470"/>
      <c r="Y35" s="470"/>
      <c r="Z35" s="470"/>
      <c r="AA35" s="185"/>
      <c r="AB35" s="403" t="s">
        <v>20</v>
      </c>
      <c r="AC35" s="404"/>
      <c r="AD35" s="404"/>
      <c r="AE35" s="404"/>
      <c r="AF35" s="404"/>
      <c r="AG35" s="404"/>
      <c r="AH35" s="404"/>
      <c r="AI35" s="404"/>
      <c r="AJ35" s="404"/>
      <c r="AK35" s="404"/>
      <c r="AL35" s="404"/>
      <c r="AM35" s="404"/>
      <c r="AN35" s="404"/>
      <c r="AO35" s="422">
        <f>SUM(AO26:AU34)</f>
        <v>1190</v>
      </c>
      <c r="AP35" s="422"/>
      <c r="AQ35" s="422"/>
      <c r="AR35" s="422"/>
      <c r="AS35" s="422"/>
      <c r="AT35" s="422"/>
      <c r="AU35" s="423"/>
      <c r="AV35" s="413">
        <f>SUM(AV26:BB34)</f>
        <v>0</v>
      </c>
      <c r="AW35" s="675"/>
      <c r="AX35" s="675"/>
      <c r="AY35" s="675"/>
      <c r="AZ35" s="675"/>
      <c r="BA35" s="675"/>
      <c r="BB35" s="676"/>
      <c r="BC35" s="367"/>
      <c r="BD35" s="368"/>
      <c r="BE35" s="369"/>
      <c r="BF35" s="23" t="str">
        <f>IF(BW35&gt;BP35,"●",IF(AND(BW35&gt;0,(BP35-BW35)&gt;0),"○","　"))</f>
        <v>　</v>
      </c>
      <c r="BG35" s="416" t="s">
        <v>125</v>
      </c>
      <c r="BH35" s="417"/>
      <c r="BI35" s="417"/>
      <c r="BJ35" s="417"/>
      <c r="BK35" s="417"/>
      <c r="BL35" s="417"/>
      <c r="BM35" s="417"/>
      <c r="BN35" s="417"/>
      <c r="BO35" s="190"/>
      <c r="BP35" s="380">
        <v>90</v>
      </c>
      <c r="BQ35" s="381"/>
      <c r="BR35" s="381"/>
      <c r="BS35" s="381"/>
      <c r="BT35" s="381"/>
      <c r="BU35" s="381"/>
      <c r="BV35" s="382"/>
      <c r="BW35" s="376"/>
      <c r="BX35" s="470"/>
      <c r="BY35" s="470"/>
      <c r="BZ35" s="470"/>
      <c r="CA35" s="470"/>
      <c r="CB35" s="470"/>
      <c r="CC35" s="185"/>
    </row>
    <row r="36" spans="1:81" ht="18.649999999999999" customHeight="1" x14ac:dyDescent="0.2">
      <c r="A36" s="367"/>
      <c r="B36" s="368"/>
      <c r="C36" s="369"/>
      <c r="D36" s="11" t="str">
        <f t="shared" si="2"/>
        <v>　</v>
      </c>
      <c r="E36" s="378" t="s">
        <v>132</v>
      </c>
      <c r="F36" s="379"/>
      <c r="G36" s="379"/>
      <c r="H36" s="379"/>
      <c r="I36" s="379"/>
      <c r="J36" s="379"/>
      <c r="K36" s="379"/>
      <c r="L36" s="379"/>
      <c r="M36" s="178"/>
      <c r="N36" s="380">
        <v>390</v>
      </c>
      <c r="O36" s="381"/>
      <c r="P36" s="381"/>
      <c r="Q36" s="381"/>
      <c r="R36" s="381"/>
      <c r="S36" s="381"/>
      <c r="T36" s="382"/>
      <c r="U36" s="376"/>
      <c r="V36" s="470"/>
      <c r="W36" s="470"/>
      <c r="X36" s="470"/>
      <c r="Y36" s="470"/>
      <c r="Z36" s="470"/>
      <c r="AA36" s="185"/>
      <c r="AB36" s="364">
        <v>106</v>
      </c>
      <c r="AC36" s="365"/>
      <c r="AD36" s="366"/>
      <c r="AE36" s="7" t="str">
        <f t="shared" ref="AE36:AE41" si="3">IF(AV36&gt;AO36,"●",IF(AND(AV36&gt;0,(AO36-AV36)&gt;0),"○","　"))</f>
        <v>　</v>
      </c>
      <c r="AF36" s="370" t="s">
        <v>142</v>
      </c>
      <c r="AG36" s="370"/>
      <c r="AH36" s="370"/>
      <c r="AI36" s="370"/>
      <c r="AJ36" s="370"/>
      <c r="AK36" s="370"/>
      <c r="AL36" s="370"/>
      <c r="AM36" s="370"/>
      <c r="AN36" s="177"/>
      <c r="AO36" s="371">
        <v>250</v>
      </c>
      <c r="AP36" s="385"/>
      <c r="AQ36" s="385"/>
      <c r="AR36" s="385"/>
      <c r="AS36" s="385"/>
      <c r="AT36" s="385"/>
      <c r="AU36" s="386"/>
      <c r="AV36" s="376"/>
      <c r="AW36" s="470"/>
      <c r="AX36" s="470"/>
      <c r="AY36" s="470"/>
      <c r="AZ36" s="470"/>
      <c r="BA36" s="470"/>
      <c r="BB36" s="184"/>
      <c r="BC36" s="367"/>
      <c r="BD36" s="368"/>
      <c r="BE36" s="369"/>
      <c r="BF36" s="66" t="str">
        <f>IF(BW36&gt;BP36,"●",IF(AND(BW36&gt;0,(BP36-BW36)&gt;0),"○","　"))</f>
        <v>　</v>
      </c>
      <c r="BG36" s="865" t="s">
        <v>402</v>
      </c>
      <c r="BH36" s="865"/>
      <c r="BI36" s="865"/>
      <c r="BJ36" s="865"/>
      <c r="BK36" s="865"/>
      <c r="BL36" s="865"/>
      <c r="BM36" s="865"/>
      <c r="BN36" s="865"/>
      <c r="BO36" s="191"/>
      <c r="BP36" s="380"/>
      <c r="BQ36" s="381"/>
      <c r="BR36" s="381"/>
      <c r="BS36" s="381"/>
      <c r="BT36" s="381"/>
      <c r="BU36" s="381"/>
      <c r="BV36" s="382"/>
      <c r="BW36" s="376"/>
      <c r="BX36" s="856"/>
      <c r="BY36" s="856"/>
      <c r="BZ36" s="856"/>
      <c r="CA36" s="856"/>
      <c r="CB36" s="856"/>
      <c r="CC36" s="179"/>
    </row>
    <row r="37" spans="1:81" ht="18.649999999999999" customHeight="1" x14ac:dyDescent="0.2">
      <c r="A37" s="367"/>
      <c r="B37" s="368"/>
      <c r="C37" s="369"/>
      <c r="D37" s="11" t="str">
        <f t="shared" si="2"/>
        <v>　</v>
      </c>
      <c r="E37" s="378" t="s">
        <v>133</v>
      </c>
      <c r="F37" s="379"/>
      <c r="G37" s="379"/>
      <c r="H37" s="379"/>
      <c r="I37" s="379"/>
      <c r="J37" s="379"/>
      <c r="K37" s="379"/>
      <c r="L37" s="379"/>
      <c r="M37" s="178"/>
      <c r="N37" s="380">
        <v>150</v>
      </c>
      <c r="O37" s="381"/>
      <c r="P37" s="381"/>
      <c r="Q37" s="381"/>
      <c r="R37" s="381"/>
      <c r="S37" s="381"/>
      <c r="T37" s="382"/>
      <c r="U37" s="376"/>
      <c r="V37" s="470"/>
      <c r="W37" s="470"/>
      <c r="X37" s="470"/>
      <c r="Y37" s="470"/>
      <c r="Z37" s="470"/>
      <c r="AA37" s="185"/>
      <c r="AB37" s="367"/>
      <c r="AC37" s="368"/>
      <c r="AD37" s="369"/>
      <c r="AE37" s="11" t="str">
        <f t="shared" si="3"/>
        <v>　</v>
      </c>
      <c r="AF37" s="378" t="s">
        <v>143</v>
      </c>
      <c r="AG37" s="379"/>
      <c r="AH37" s="379"/>
      <c r="AI37" s="379"/>
      <c r="AJ37" s="379"/>
      <c r="AK37" s="379"/>
      <c r="AL37" s="379"/>
      <c r="AM37" s="379"/>
      <c r="AN37" s="180"/>
      <c r="AO37" s="380">
        <v>320</v>
      </c>
      <c r="AP37" s="383"/>
      <c r="AQ37" s="383"/>
      <c r="AR37" s="383"/>
      <c r="AS37" s="383"/>
      <c r="AT37" s="383"/>
      <c r="AU37" s="384"/>
      <c r="AV37" s="376"/>
      <c r="AW37" s="470"/>
      <c r="AX37" s="470"/>
      <c r="AY37" s="470"/>
      <c r="AZ37" s="470"/>
      <c r="BA37" s="470"/>
      <c r="BB37" s="185"/>
      <c r="BC37" s="418" t="s">
        <v>22</v>
      </c>
      <c r="BD37" s="438"/>
      <c r="BE37" s="438"/>
      <c r="BF37" s="438"/>
      <c r="BG37" s="438"/>
      <c r="BH37" s="438"/>
      <c r="BI37" s="438"/>
      <c r="BJ37" s="438"/>
      <c r="BK37" s="438"/>
      <c r="BL37" s="438"/>
      <c r="BM37" s="438"/>
      <c r="BN37" s="438"/>
      <c r="BO37" s="438"/>
      <c r="BP37" s="438"/>
      <c r="BQ37" s="438"/>
      <c r="BR37" s="438"/>
      <c r="BS37" s="438"/>
      <c r="BT37" s="438"/>
      <c r="BU37" s="438"/>
      <c r="BV37" s="438"/>
      <c r="BW37" s="438"/>
      <c r="BX37" s="438"/>
      <c r="BY37" s="438"/>
      <c r="BZ37" s="438"/>
      <c r="CA37" s="438"/>
      <c r="CB37" s="438"/>
      <c r="CC37" s="439"/>
    </row>
    <row r="38" spans="1:81" ht="18.649999999999999" customHeight="1" thickBot="1" x14ac:dyDescent="0.25">
      <c r="A38" s="367"/>
      <c r="B38" s="368"/>
      <c r="C38" s="369"/>
      <c r="D38" s="23" t="str">
        <f t="shared" si="2"/>
        <v>　</v>
      </c>
      <c r="E38" s="416" t="s">
        <v>134</v>
      </c>
      <c r="F38" s="417"/>
      <c r="G38" s="417"/>
      <c r="H38" s="417"/>
      <c r="I38" s="417"/>
      <c r="J38" s="417"/>
      <c r="K38" s="417"/>
      <c r="L38" s="417"/>
      <c r="M38" s="190"/>
      <c r="N38" s="380">
        <v>350</v>
      </c>
      <c r="O38" s="381"/>
      <c r="P38" s="381"/>
      <c r="Q38" s="381"/>
      <c r="R38" s="381"/>
      <c r="S38" s="381"/>
      <c r="T38" s="382"/>
      <c r="U38" s="376"/>
      <c r="V38" s="470"/>
      <c r="W38" s="470"/>
      <c r="X38" s="470"/>
      <c r="Y38" s="470"/>
      <c r="Z38" s="470"/>
      <c r="AA38" s="185"/>
      <c r="AB38" s="367"/>
      <c r="AC38" s="368"/>
      <c r="AD38" s="369"/>
      <c r="AE38" s="11" t="str">
        <f t="shared" si="3"/>
        <v>　</v>
      </c>
      <c r="AF38" s="378" t="s">
        <v>144</v>
      </c>
      <c r="AG38" s="379"/>
      <c r="AH38" s="379"/>
      <c r="AI38" s="379"/>
      <c r="AJ38" s="379"/>
      <c r="AK38" s="379"/>
      <c r="AL38" s="379"/>
      <c r="AM38" s="379"/>
      <c r="AN38" s="180"/>
      <c r="AO38" s="380">
        <v>210</v>
      </c>
      <c r="AP38" s="383"/>
      <c r="AQ38" s="383"/>
      <c r="AR38" s="383"/>
      <c r="AS38" s="383"/>
      <c r="AT38" s="383"/>
      <c r="AU38" s="384"/>
      <c r="AV38" s="376"/>
      <c r="AW38" s="470"/>
      <c r="AX38" s="470"/>
      <c r="AY38" s="470"/>
      <c r="AZ38" s="470"/>
      <c r="BA38" s="470"/>
      <c r="BB38" s="185"/>
      <c r="BC38" s="403" t="s">
        <v>23</v>
      </c>
      <c r="BD38" s="404"/>
      <c r="BE38" s="404"/>
      <c r="BF38" s="404"/>
      <c r="BG38" s="404"/>
      <c r="BH38" s="404"/>
      <c r="BI38" s="404"/>
      <c r="BJ38" s="404"/>
      <c r="BK38" s="404"/>
      <c r="BL38" s="404"/>
      <c r="BM38" s="404"/>
      <c r="BN38" s="404"/>
      <c r="BO38" s="404"/>
      <c r="BP38" s="422">
        <f>SUM(BP32:BV37)</f>
        <v>690</v>
      </c>
      <c r="BQ38" s="866"/>
      <c r="BR38" s="866"/>
      <c r="BS38" s="866"/>
      <c r="BT38" s="866"/>
      <c r="BU38" s="866"/>
      <c r="BV38" s="867"/>
      <c r="BW38" s="413">
        <f>SUM(BW32:CC37)</f>
        <v>0</v>
      </c>
      <c r="BX38" s="675"/>
      <c r="BY38" s="675"/>
      <c r="BZ38" s="675"/>
      <c r="CA38" s="675"/>
      <c r="CB38" s="675"/>
      <c r="CC38" s="676"/>
    </row>
    <row r="39" spans="1:81" ht="18.649999999999999" customHeight="1" x14ac:dyDescent="0.2">
      <c r="A39" s="387"/>
      <c r="B39" s="388"/>
      <c r="C39" s="389"/>
      <c r="D39" s="32"/>
      <c r="E39" s="426" t="s">
        <v>403</v>
      </c>
      <c r="F39" s="426"/>
      <c r="G39" s="426"/>
      <c r="H39" s="426"/>
      <c r="I39" s="426"/>
      <c r="J39" s="426"/>
      <c r="K39" s="426"/>
      <c r="L39" s="426"/>
      <c r="M39" s="192"/>
      <c r="N39" s="410"/>
      <c r="O39" s="411"/>
      <c r="P39" s="411"/>
      <c r="Q39" s="411"/>
      <c r="R39" s="411"/>
      <c r="S39" s="411"/>
      <c r="T39" s="412"/>
      <c r="U39" s="859"/>
      <c r="V39" s="860"/>
      <c r="W39" s="860"/>
      <c r="X39" s="860"/>
      <c r="Y39" s="860"/>
      <c r="Z39" s="860"/>
      <c r="AA39" s="183"/>
      <c r="AB39" s="367"/>
      <c r="AC39" s="368"/>
      <c r="AD39" s="369"/>
      <c r="AE39" s="11" t="str">
        <f t="shared" si="3"/>
        <v>　</v>
      </c>
      <c r="AF39" s="378" t="s">
        <v>145</v>
      </c>
      <c r="AG39" s="379"/>
      <c r="AH39" s="379"/>
      <c r="AI39" s="379"/>
      <c r="AJ39" s="379"/>
      <c r="AK39" s="379"/>
      <c r="AL39" s="379"/>
      <c r="AM39" s="379"/>
      <c r="AN39" s="180"/>
      <c r="AO39" s="380">
        <v>110</v>
      </c>
      <c r="AP39" s="383"/>
      <c r="AQ39" s="383"/>
      <c r="AR39" s="383"/>
      <c r="AS39" s="383"/>
      <c r="AT39" s="383"/>
      <c r="AU39" s="384"/>
      <c r="AV39" s="376"/>
      <c r="AW39" s="470"/>
      <c r="AX39" s="470"/>
      <c r="AY39" s="470"/>
      <c r="AZ39" s="470"/>
      <c r="BA39" s="470"/>
      <c r="BB39" s="185"/>
      <c r="BC39" s="364">
        <v>217</v>
      </c>
      <c r="BD39" s="365"/>
      <c r="BE39" s="366"/>
      <c r="BF39" s="7" t="str">
        <f t="shared" ref="BF39:BF44" si="4">IF(BW39&gt;BP39,"●",IF(AND(BW39&gt;0,(BP39-BW39)&gt;0),"○","　"))</f>
        <v>　</v>
      </c>
      <c r="BG39" s="370" t="s">
        <v>156</v>
      </c>
      <c r="BH39" s="370"/>
      <c r="BI39" s="370"/>
      <c r="BJ39" s="370"/>
      <c r="BK39" s="370"/>
      <c r="BL39" s="370"/>
      <c r="BM39" s="370"/>
      <c r="BN39" s="370"/>
      <c r="BO39" s="193"/>
      <c r="BP39" s="432">
        <v>130</v>
      </c>
      <c r="BQ39" s="433"/>
      <c r="BR39" s="433"/>
      <c r="BS39" s="433"/>
      <c r="BT39" s="433"/>
      <c r="BU39" s="433"/>
      <c r="BV39" s="434"/>
      <c r="BW39" s="376"/>
      <c r="BX39" s="470"/>
      <c r="BY39" s="470"/>
      <c r="BZ39" s="470"/>
      <c r="CA39" s="470"/>
      <c r="CB39" s="470"/>
      <c r="CC39" s="184"/>
    </row>
    <row r="40" spans="1:81" ht="18.649999999999999" customHeight="1" thickBot="1" x14ac:dyDescent="0.25">
      <c r="A40" s="403" t="s">
        <v>25</v>
      </c>
      <c r="B40" s="404"/>
      <c r="C40" s="404"/>
      <c r="D40" s="404"/>
      <c r="E40" s="404"/>
      <c r="F40" s="404"/>
      <c r="G40" s="404"/>
      <c r="H40" s="404"/>
      <c r="I40" s="404"/>
      <c r="J40" s="404"/>
      <c r="K40" s="404"/>
      <c r="L40" s="404"/>
      <c r="M40" s="404"/>
      <c r="N40" s="868">
        <f>SUM(N30:T39)</f>
        <v>1920</v>
      </c>
      <c r="O40" s="868"/>
      <c r="P40" s="868"/>
      <c r="Q40" s="868"/>
      <c r="R40" s="868"/>
      <c r="S40" s="868"/>
      <c r="T40" s="869"/>
      <c r="U40" s="413">
        <f>SUM(U30:AA39)</f>
        <v>0</v>
      </c>
      <c r="V40" s="675"/>
      <c r="W40" s="675"/>
      <c r="X40" s="675"/>
      <c r="Y40" s="675"/>
      <c r="Z40" s="675"/>
      <c r="AA40" s="676"/>
      <c r="AB40" s="367"/>
      <c r="AC40" s="368"/>
      <c r="AD40" s="369"/>
      <c r="AE40" s="11" t="str">
        <f t="shared" si="3"/>
        <v>　</v>
      </c>
      <c r="AF40" s="378" t="s">
        <v>146</v>
      </c>
      <c r="AG40" s="379"/>
      <c r="AH40" s="379"/>
      <c r="AI40" s="379"/>
      <c r="AJ40" s="379"/>
      <c r="AK40" s="379"/>
      <c r="AL40" s="379"/>
      <c r="AM40" s="379"/>
      <c r="AN40" s="180"/>
      <c r="AO40" s="380">
        <v>210</v>
      </c>
      <c r="AP40" s="383"/>
      <c r="AQ40" s="383"/>
      <c r="AR40" s="383"/>
      <c r="AS40" s="383"/>
      <c r="AT40" s="383"/>
      <c r="AU40" s="384"/>
      <c r="AV40" s="376"/>
      <c r="AW40" s="470"/>
      <c r="AX40" s="470"/>
      <c r="AY40" s="470"/>
      <c r="AZ40" s="470"/>
      <c r="BA40" s="470"/>
      <c r="BB40" s="179"/>
      <c r="BC40" s="367"/>
      <c r="BD40" s="368"/>
      <c r="BE40" s="369"/>
      <c r="BF40" s="11" t="str">
        <f t="shared" si="4"/>
        <v>　</v>
      </c>
      <c r="BG40" s="378" t="s">
        <v>157</v>
      </c>
      <c r="BH40" s="379"/>
      <c r="BI40" s="379"/>
      <c r="BJ40" s="379"/>
      <c r="BK40" s="379"/>
      <c r="BL40" s="379"/>
      <c r="BM40" s="379"/>
      <c r="BN40" s="379"/>
      <c r="BO40" s="194"/>
      <c r="BP40" s="435">
        <v>120</v>
      </c>
      <c r="BQ40" s="436"/>
      <c r="BR40" s="436"/>
      <c r="BS40" s="436"/>
      <c r="BT40" s="436"/>
      <c r="BU40" s="436"/>
      <c r="BV40" s="437"/>
      <c r="BW40" s="376"/>
      <c r="BX40" s="470"/>
      <c r="BY40" s="470"/>
      <c r="BZ40" s="470"/>
      <c r="CA40" s="470"/>
      <c r="CB40" s="470"/>
      <c r="CC40" s="185"/>
    </row>
    <row r="41" spans="1:81" ht="18.649999999999999" customHeight="1" x14ac:dyDescent="0.2">
      <c r="A41" s="364">
        <v>103</v>
      </c>
      <c r="B41" s="365"/>
      <c r="C41" s="366"/>
      <c r="D41" s="7" t="str">
        <f t="shared" ref="D41:D48" si="5">IF(U41&gt;N41,"●",IF(AND(U41&gt;0,(N41-U41)&gt;0),"○","　"))</f>
        <v>　</v>
      </c>
      <c r="E41" s="370" t="s">
        <v>135</v>
      </c>
      <c r="F41" s="370"/>
      <c r="G41" s="370"/>
      <c r="H41" s="370"/>
      <c r="I41" s="370"/>
      <c r="J41" s="370"/>
      <c r="K41" s="370"/>
      <c r="L41" s="370"/>
      <c r="M41" s="175"/>
      <c r="N41" s="371">
        <v>250</v>
      </c>
      <c r="O41" s="372"/>
      <c r="P41" s="372"/>
      <c r="Q41" s="372"/>
      <c r="R41" s="372"/>
      <c r="S41" s="372"/>
      <c r="T41" s="373"/>
      <c r="U41" s="376"/>
      <c r="V41" s="470"/>
      <c r="W41" s="470"/>
      <c r="X41" s="470"/>
      <c r="Y41" s="470"/>
      <c r="Z41" s="470"/>
      <c r="AA41" s="184"/>
      <c r="AB41" s="367"/>
      <c r="AC41" s="368"/>
      <c r="AD41" s="369"/>
      <c r="AE41" s="11" t="str">
        <f t="shared" si="3"/>
        <v>　</v>
      </c>
      <c r="AF41" s="378" t="s">
        <v>147</v>
      </c>
      <c r="AG41" s="379"/>
      <c r="AH41" s="379"/>
      <c r="AI41" s="379"/>
      <c r="AJ41" s="379"/>
      <c r="AK41" s="379"/>
      <c r="AL41" s="379"/>
      <c r="AM41" s="379"/>
      <c r="AN41" s="180"/>
      <c r="AO41" s="380">
        <v>0</v>
      </c>
      <c r="AP41" s="383"/>
      <c r="AQ41" s="383"/>
      <c r="AR41" s="383"/>
      <c r="AS41" s="383"/>
      <c r="AT41" s="383"/>
      <c r="AU41" s="384"/>
      <c r="AV41" s="376"/>
      <c r="AW41" s="470"/>
      <c r="AX41" s="470"/>
      <c r="AY41" s="470"/>
      <c r="AZ41" s="470"/>
      <c r="BA41" s="470"/>
      <c r="BB41" s="179"/>
      <c r="BC41" s="367"/>
      <c r="BD41" s="368"/>
      <c r="BE41" s="369"/>
      <c r="BF41" s="11" t="str">
        <f t="shared" si="4"/>
        <v>　</v>
      </c>
      <c r="BG41" s="378" t="s">
        <v>158</v>
      </c>
      <c r="BH41" s="379"/>
      <c r="BI41" s="379"/>
      <c r="BJ41" s="379"/>
      <c r="BK41" s="379"/>
      <c r="BL41" s="379"/>
      <c r="BM41" s="379"/>
      <c r="BN41" s="379"/>
      <c r="BO41" s="194"/>
      <c r="BP41" s="435">
        <v>60</v>
      </c>
      <c r="BQ41" s="436"/>
      <c r="BR41" s="436"/>
      <c r="BS41" s="436"/>
      <c r="BT41" s="436"/>
      <c r="BU41" s="436"/>
      <c r="BV41" s="437"/>
      <c r="BW41" s="376"/>
      <c r="BX41" s="470"/>
      <c r="BY41" s="470"/>
      <c r="BZ41" s="470"/>
      <c r="CA41" s="470"/>
      <c r="CB41" s="470"/>
      <c r="CC41" s="185"/>
    </row>
    <row r="42" spans="1:81" ht="18.649999999999999" customHeight="1" x14ac:dyDescent="0.2">
      <c r="A42" s="367"/>
      <c r="B42" s="368"/>
      <c r="C42" s="369"/>
      <c r="D42" s="11" t="str">
        <f t="shared" si="5"/>
        <v>　</v>
      </c>
      <c r="E42" s="378" t="s">
        <v>136</v>
      </c>
      <c r="F42" s="379"/>
      <c r="G42" s="379"/>
      <c r="H42" s="379"/>
      <c r="I42" s="379"/>
      <c r="J42" s="379"/>
      <c r="K42" s="379"/>
      <c r="L42" s="379"/>
      <c r="M42" s="178"/>
      <c r="N42" s="380">
        <v>190</v>
      </c>
      <c r="O42" s="381"/>
      <c r="P42" s="381"/>
      <c r="Q42" s="381"/>
      <c r="R42" s="381"/>
      <c r="S42" s="381"/>
      <c r="T42" s="382"/>
      <c r="U42" s="376"/>
      <c r="V42" s="470"/>
      <c r="W42" s="470"/>
      <c r="X42" s="470"/>
      <c r="Y42" s="470"/>
      <c r="Z42" s="470"/>
      <c r="AA42" s="185"/>
      <c r="AB42" s="387"/>
      <c r="AC42" s="388"/>
      <c r="AD42" s="389"/>
      <c r="AE42" s="11" t="str">
        <f>IF(AV42&gt;AO42,"●",IF(AND(AV42&gt;0,(AO42-AV42)&gt;0),"○","　"))</f>
        <v>　</v>
      </c>
      <c r="AF42" s="378" t="s">
        <v>148</v>
      </c>
      <c r="AG42" s="379"/>
      <c r="AH42" s="379"/>
      <c r="AI42" s="379"/>
      <c r="AJ42" s="379"/>
      <c r="AK42" s="379"/>
      <c r="AL42" s="379"/>
      <c r="AM42" s="379"/>
      <c r="AN42" s="180"/>
      <c r="AO42" s="380">
        <v>10</v>
      </c>
      <c r="AP42" s="383"/>
      <c r="AQ42" s="383"/>
      <c r="AR42" s="383"/>
      <c r="AS42" s="383"/>
      <c r="AT42" s="383"/>
      <c r="AU42" s="384"/>
      <c r="AV42" s="376"/>
      <c r="AW42" s="470"/>
      <c r="AX42" s="470"/>
      <c r="AY42" s="470"/>
      <c r="AZ42" s="470"/>
      <c r="BA42" s="470"/>
      <c r="BB42" s="183"/>
      <c r="BC42" s="367"/>
      <c r="BD42" s="368"/>
      <c r="BE42" s="369"/>
      <c r="BF42" s="11" t="str">
        <f t="shared" si="4"/>
        <v>　</v>
      </c>
      <c r="BG42" s="378" t="s">
        <v>159</v>
      </c>
      <c r="BH42" s="379"/>
      <c r="BI42" s="379"/>
      <c r="BJ42" s="379"/>
      <c r="BK42" s="379"/>
      <c r="BL42" s="379"/>
      <c r="BM42" s="379"/>
      <c r="BN42" s="379"/>
      <c r="BO42" s="194"/>
      <c r="BP42" s="435">
        <v>110</v>
      </c>
      <c r="BQ42" s="436"/>
      <c r="BR42" s="436"/>
      <c r="BS42" s="436"/>
      <c r="BT42" s="436"/>
      <c r="BU42" s="436"/>
      <c r="BV42" s="437"/>
      <c r="BW42" s="376"/>
      <c r="BX42" s="470"/>
      <c r="BY42" s="470"/>
      <c r="BZ42" s="470"/>
      <c r="CA42" s="470"/>
      <c r="CB42" s="470"/>
      <c r="CC42" s="185"/>
    </row>
    <row r="43" spans="1:81" ht="18.649999999999999" customHeight="1" thickBot="1" x14ac:dyDescent="0.25">
      <c r="A43" s="367"/>
      <c r="B43" s="368"/>
      <c r="C43" s="369"/>
      <c r="D43" s="11" t="str">
        <f t="shared" si="5"/>
        <v>　</v>
      </c>
      <c r="E43" s="378" t="s">
        <v>137</v>
      </c>
      <c r="F43" s="379"/>
      <c r="G43" s="379"/>
      <c r="H43" s="379"/>
      <c r="I43" s="379"/>
      <c r="J43" s="379"/>
      <c r="K43" s="379"/>
      <c r="L43" s="379"/>
      <c r="M43" s="178"/>
      <c r="N43" s="380">
        <v>200</v>
      </c>
      <c r="O43" s="381"/>
      <c r="P43" s="381"/>
      <c r="Q43" s="381"/>
      <c r="R43" s="381"/>
      <c r="S43" s="381"/>
      <c r="T43" s="382"/>
      <c r="U43" s="376"/>
      <c r="V43" s="470"/>
      <c r="W43" s="470"/>
      <c r="X43" s="470"/>
      <c r="Y43" s="470"/>
      <c r="Z43" s="470"/>
      <c r="AA43" s="185"/>
      <c r="AB43" s="861" t="s">
        <v>26</v>
      </c>
      <c r="AC43" s="862"/>
      <c r="AD43" s="862"/>
      <c r="AE43" s="862"/>
      <c r="AF43" s="862"/>
      <c r="AG43" s="862"/>
      <c r="AH43" s="862"/>
      <c r="AI43" s="862"/>
      <c r="AJ43" s="862"/>
      <c r="AK43" s="862"/>
      <c r="AL43" s="862"/>
      <c r="AM43" s="862"/>
      <c r="AN43" s="863"/>
      <c r="AO43" s="405">
        <f>SUM(AO36:AU42)</f>
        <v>1110</v>
      </c>
      <c r="AP43" s="405"/>
      <c r="AQ43" s="405"/>
      <c r="AR43" s="405"/>
      <c r="AS43" s="405"/>
      <c r="AT43" s="405"/>
      <c r="AU43" s="406"/>
      <c r="AV43" s="413">
        <f>SUM(AV36:BB42)</f>
        <v>0</v>
      </c>
      <c r="AW43" s="675"/>
      <c r="AX43" s="675"/>
      <c r="AY43" s="675"/>
      <c r="AZ43" s="675"/>
      <c r="BA43" s="675"/>
      <c r="BB43" s="676"/>
      <c r="BC43" s="367"/>
      <c r="BD43" s="368"/>
      <c r="BE43" s="369"/>
      <c r="BF43" s="11" t="str">
        <f t="shared" si="4"/>
        <v>　</v>
      </c>
      <c r="BG43" s="378" t="s">
        <v>160</v>
      </c>
      <c r="BH43" s="379"/>
      <c r="BI43" s="379"/>
      <c r="BJ43" s="379"/>
      <c r="BK43" s="379"/>
      <c r="BL43" s="379"/>
      <c r="BM43" s="379"/>
      <c r="BN43" s="379"/>
      <c r="BO43" s="194"/>
      <c r="BP43" s="435">
        <v>50</v>
      </c>
      <c r="BQ43" s="436"/>
      <c r="BR43" s="436"/>
      <c r="BS43" s="436"/>
      <c r="BT43" s="436"/>
      <c r="BU43" s="436"/>
      <c r="BV43" s="437"/>
      <c r="BW43" s="376"/>
      <c r="BX43" s="470"/>
      <c r="BY43" s="470"/>
      <c r="BZ43" s="470"/>
      <c r="CA43" s="470"/>
      <c r="CB43" s="470"/>
      <c r="CC43" s="179"/>
    </row>
    <row r="44" spans="1:81" ht="18.649999999999999" customHeight="1" x14ac:dyDescent="0.2">
      <c r="A44" s="367"/>
      <c r="B44" s="368"/>
      <c r="C44" s="369"/>
      <c r="D44" s="11" t="str">
        <f t="shared" si="5"/>
        <v>　</v>
      </c>
      <c r="E44" s="378" t="s">
        <v>138</v>
      </c>
      <c r="F44" s="379"/>
      <c r="G44" s="379"/>
      <c r="H44" s="379"/>
      <c r="I44" s="379"/>
      <c r="J44" s="379"/>
      <c r="K44" s="379"/>
      <c r="L44" s="379"/>
      <c r="M44" s="178"/>
      <c r="N44" s="380">
        <v>150</v>
      </c>
      <c r="O44" s="381"/>
      <c r="P44" s="381"/>
      <c r="Q44" s="381"/>
      <c r="R44" s="381"/>
      <c r="S44" s="381"/>
      <c r="T44" s="382"/>
      <c r="U44" s="376"/>
      <c r="V44" s="470"/>
      <c r="W44" s="470"/>
      <c r="X44" s="470"/>
      <c r="Y44" s="470"/>
      <c r="Z44" s="470"/>
      <c r="AA44" s="185"/>
      <c r="AB44" s="364">
        <v>107</v>
      </c>
      <c r="AC44" s="365"/>
      <c r="AD44" s="366"/>
      <c r="AE44" s="7" t="str">
        <f t="shared" ref="AE44:AE50" si="6">IF(AV44&gt;AO44,"●",IF(AND(AV44&gt;0,(AO44-AV44)&gt;0),"○","　"))</f>
        <v>　</v>
      </c>
      <c r="AF44" s="370" t="s">
        <v>149</v>
      </c>
      <c r="AG44" s="370"/>
      <c r="AH44" s="370"/>
      <c r="AI44" s="370"/>
      <c r="AJ44" s="370"/>
      <c r="AK44" s="370"/>
      <c r="AL44" s="370"/>
      <c r="AM44" s="370"/>
      <c r="AN44" s="177"/>
      <c r="AO44" s="371">
        <v>190</v>
      </c>
      <c r="AP44" s="385"/>
      <c r="AQ44" s="385"/>
      <c r="AR44" s="385"/>
      <c r="AS44" s="385"/>
      <c r="AT44" s="385"/>
      <c r="AU44" s="386"/>
      <c r="AV44" s="376"/>
      <c r="AW44" s="470"/>
      <c r="AX44" s="470"/>
      <c r="AY44" s="470"/>
      <c r="AZ44" s="470"/>
      <c r="BA44" s="470"/>
      <c r="BB44" s="184"/>
      <c r="BC44" s="453">
        <v>234</v>
      </c>
      <c r="BD44" s="454"/>
      <c r="BE44" s="455"/>
      <c r="BF44" s="11" t="str">
        <f t="shared" si="4"/>
        <v>　</v>
      </c>
      <c r="BG44" s="378" t="s">
        <v>161</v>
      </c>
      <c r="BH44" s="379"/>
      <c r="BI44" s="379"/>
      <c r="BJ44" s="379"/>
      <c r="BK44" s="379"/>
      <c r="BL44" s="379"/>
      <c r="BM44" s="379"/>
      <c r="BN44" s="379"/>
      <c r="BO44" s="194"/>
      <c r="BP44" s="435">
        <v>180</v>
      </c>
      <c r="BQ44" s="436"/>
      <c r="BR44" s="436"/>
      <c r="BS44" s="436"/>
      <c r="BT44" s="436"/>
      <c r="BU44" s="436"/>
      <c r="BV44" s="437"/>
      <c r="BW44" s="376"/>
      <c r="BX44" s="470"/>
      <c r="BY44" s="470"/>
      <c r="BZ44" s="470"/>
      <c r="CA44" s="470"/>
      <c r="CB44" s="470"/>
      <c r="CC44" s="179"/>
    </row>
    <row r="45" spans="1:81" ht="18.649999999999999" customHeight="1" x14ac:dyDescent="0.2">
      <c r="A45" s="367"/>
      <c r="B45" s="368"/>
      <c r="C45" s="369"/>
      <c r="D45" s="11" t="str">
        <f t="shared" si="5"/>
        <v>　</v>
      </c>
      <c r="E45" s="378" t="s">
        <v>139</v>
      </c>
      <c r="F45" s="379"/>
      <c r="G45" s="379"/>
      <c r="H45" s="379"/>
      <c r="I45" s="379"/>
      <c r="J45" s="379"/>
      <c r="K45" s="379"/>
      <c r="L45" s="379"/>
      <c r="M45" s="178"/>
      <c r="N45" s="380">
        <v>100</v>
      </c>
      <c r="O45" s="381"/>
      <c r="P45" s="381"/>
      <c r="Q45" s="381"/>
      <c r="R45" s="381"/>
      <c r="S45" s="381"/>
      <c r="T45" s="382"/>
      <c r="U45" s="376"/>
      <c r="V45" s="470"/>
      <c r="W45" s="470"/>
      <c r="X45" s="470"/>
      <c r="Y45" s="470"/>
      <c r="Z45" s="470"/>
      <c r="AA45" s="185"/>
      <c r="AB45" s="367"/>
      <c r="AC45" s="368"/>
      <c r="AD45" s="369"/>
      <c r="AE45" s="11" t="str">
        <f t="shared" si="6"/>
        <v>　</v>
      </c>
      <c r="AF45" s="378" t="s">
        <v>150</v>
      </c>
      <c r="AG45" s="379"/>
      <c r="AH45" s="379"/>
      <c r="AI45" s="379"/>
      <c r="AJ45" s="379"/>
      <c r="AK45" s="379"/>
      <c r="AL45" s="379"/>
      <c r="AM45" s="379"/>
      <c r="AN45" s="180"/>
      <c r="AO45" s="380">
        <v>150</v>
      </c>
      <c r="AP45" s="383"/>
      <c r="AQ45" s="383"/>
      <c r="AR45" s="383"/>
      <c r="AS45" s="383"/>
      <c r="AT45" s="383"/>
      <c r="AU45" s="384"/>
      <c r="AV45" s="376"/>
      <c r="AW45" s="470"/>
      <c r="AX45" s="470"/>
      <c r="AY45" s="470"/>
      <c r="AZ45" s="470"/>
      <c r="BA45" s="470"/>
      <c r="BB45" s="185"/>
      <c r="BC45" s="450"/>
      <c r="BD45" s="451"/>
      <c r="BE45" s="452"/>
      <c r="BF45" s="23"/>
      <c r="BG45" s="378"/>
      <c r="BH45" s="379"/>
      <c r="BI45" s="379"/>
      <c r="BJ45" s="379"/>
      <c r="BK45" s="379"/>
      <c r="BL45" s="379"/>
      <c r="BM45" s="379"/>
      <c r="BN45" s="379"/>
      <c r="BO45" s="190"/>
      <c r="BP45" s="435"/>
      <c r="BQ45" s="436"/>
      <c r="BR45" s="436"/>
      <c r="BS45" s="436"/>
      <c r="BT45" s="436"/>
      <c r="BU45" s="436"/>
      <c r="BV45" s="437"/>
      <c r="BW45" s="393"/>
      <c r="BX45" s="870"/>
      <c r="BY45" s="870"/>
      <c r="BZ45" s="870"/>
      <c r="CA45" s="870"/>
      <c r="CB45" s="870"/>
      <c r="CC45" s="189"/>
    </row>
    <row r="46" spans="1:81" ht="18.649999999999999" customHeight="1" x14ac:dyDescent="0.2">
      <c r="A46" s="367"/>
      <c r="B46" s="368"/>
      <c r="C46" s="369"/>
      <c r="D46" s="11" t="str">
        <f t="shared" si="5"/>
        <v>　</v>
      </c>
      <c r="E46" s="378" t="s">
        <v>140</v>
      </c>
      <c r="F46" s="379"/>
      <c r="G46" s="379"/>
      <c r="H46" s="379"/>
      <c r="I46" s="379"/>
      <c r="J46" s="379"/>
      <c r="K46" s="379"/>
      <c r="L46" s="379"/>
      <c r="M46" s="178"/>
      <c r="N46" s="380">
        <v>160</v>
      </c>
      <c r="O46" s="381"/>
      <c r="P46" s="381"/>
      <c r="Q46" s="381"/>
      <c r="R46" s="381"/>
      <c r="S46" s="381"/>
      <c r="T46" s="382"/>
      <c r="U46" s="376"/>
      <c r="V46" s="470"/>
      <c r="W46" s="470"/>
      <c r="X46" s="470"/>
      <c r="Y46" s="470"/>
      <c r="Z46" s="470"/>
      <c r="AA46" s="185"/>
      <c r="AB46" s="367"/>
      <c r="AC46" s="368"/>
      <c r="AD46" s="369"/>
      <c r="AE46" s="11" t="str">
        <f t="shared" si="6"/>
        <v>　</v>
      </c>
      <c r="AF46" s="378" t="s">
        <v>151</v>
      </c>
      <c r="AG46" s="379"/>
      <c r="AH46" s="379"/>
      <c r="AI46" s="379"/>
      <c r="AJ46" s="379"/>
      <c r="AK46" s="379"/>
      <c r="AL46" s="379"/>
      <c r="AM46" s="379"/>
      <c r="AN46" s="180"/>
      <c r="AO46" s="380">
        <v>240</v>
      </c>
      <c r="AP46" s="383"/>
      <c r="AQ46" s="383"/>
      <c r="AR46" s="383"/>
      <c r="AS46" s="383"/>
      <c r="AT46" s="383"/>
      <c r="AU46" s="384"/>
      <c r="AV46" s="376"/>
      <c r="AW46" s="470"/>
      <c r="AX46" s="470"/>
      <c r="AY46" s="470"/>
      <c r="AZ46" s="470"/>
      <c r="BA46" s="470"/>
      <c r="BB46" s="185"/>
      <c r="BC46" s="387"/>
      <c r="BD46" s="388"/>
      <c r="BE46" s="389"/>
      <c r="BF46" s="46"/>
      <c r="BG46" s="465"/>
      <c r="BH46" s="466"/>
      <c r="BI46" s="466"/>
      <c r="BJ46" s="466"/>
      <c r="BK46" s="466"/>
      <c r="BL46" s="466"/>
      <c r="BM46" s="466"/>
      <c r="BN46" s="466"/>
      <c r="BO46" s="195"/>
      <c r="BP46" s="871"/>
      <c r="BQ46" s="457"/>
      <c r="BR46" s="457"/>
      <c r="BS46" s="457"/>
      <c r="BT46" s="457"/>
      <c r="BU46" s="457"/>
      <c r="BV46" s="458"/>
      <c r="BW46" s="872"/>
      <c r="BX46" s="873"/>
      <c r="BY46" s="873"/>
      <c r="BZ46" s="873"/>
      <c r="CA46" s="873"/>
      <c r="CB46" s="873"/>
      <c r="CC46" s="874"/>
    </row>
    <row r="47" spans="1:81" ht="18.649999999999999" customHeight="1" x14ac:dyDescent="0.2">
      <c r="A47" s="367"/>
      <c r="B47" s="368"/>
      <c r="C47" s="369"/>
      <c r="D47" s="11" t="str">
        <f t="shared" si="5"/>
        <v>　</v>
      </c>
      <c r="E47" s="378" t="s">
        <v>141</v>
      </c>
      <c r="F47" s="379"/>
      <c r="G47" s="379"/>
      <c r="H47" s="379"/>
      <c r="I47" s="379"/>
      <c r="J47" s="379"/>
      <c r="K47" s="379"/>
      <c r="L47" s="379"/>
      <c r="M47" s="178"/>
      <c r="N47" s="380">
        <v>90</v>
      </c>
      <c r="O47" s="381"/>
      <c r="P47" s="381"/>
      <c r="Q47" s="381"/>
      <c r="R47" s="381"/>
      <c r="S47" s="381"/>
      <c r="T47" s="382"/>
      <c r="U47" s="376"/>
      <c r="V47" s="470"/>
      <c r="W47" s="470"/>
      <c r="X47" s="470"/>
      <c r="Y47" s="470"/>
      <c r="Z47" s="470"/>
      <c r="AA47" s="185"/>
      <c r="AB47" s="367"/>
      <c r="AC47" s="368"/>
      <c r="AD47" s="369"/>
      <c r="AE47" s="11" t="str">
        <f t="shared" si="6"/>
        <v>　</v>
      </c>
      <c r="AF47" s="378" t="s">
        <v>152</v>
      </c>
      <c r="AG47" s="379"/>
      <c r="AH47" s="379"/>
      <c r="AI47" s="379"/>
      <c r="AJ47" s="379"/>
      <c r="AK47" s="379"/>
      <c r="AL47" s="379"/>
      <c r="AM47" s="379"/>
      <c r="AN47" s="180"/>
      <c r="AO47" s="380">
        <v>360</v>
      </c>
      <c r="AP47" s="383"/>
      <c r="AQ47" s="383"/>
      <c r="AR47" s="383"/>
      <c r="AS47" s="383"/>
      <c r="AT47" s="383"/>
      <c r="AU47" s="384"/>
      <c r="AV47" s="376"/>
      <c r="AW47" s="470"/>
      <c r="AX47" s="470"/>
      <c r="AY47" s="470"/>
      <c r="AZ47" s="470"/>
      <c r="BA47" s="470"/>
      <c r="BB47" s="185"/>
      <c r="BC47" s="875" t="s">
        <v>94</v>
      </c>
      <c r="BD47" s="876"/>
      <c r="BE47" s="876"/>
      <c r="BF47" s="876"/>
      <c r="BG47" s="876"/>
      <c r="BH47" s="876"/>
      <c r="BI47" s="876"/>
      <c r="BJ47" s="876"/>
      <c r="BK47" s="876"/>
      <c r="BL47" s="876"/>
      <c r="BM47" s="876"/>
      <c r="BN47" s="876"/>
      <c r="BO47" s="876"/>
      <c r="BP47" s="876"/>
      <c r="BQ47" s="876"/>
      <c r="BR47" s="876"/>
      <c r="BS47" s="876"/>
      <c r="BT47" s="876"/>
      <c r="BU47" s="876"/>
      <c r="BV47" s="876"/>
      <c r="BW47" s="876"/>
      <c r="BX47" s="876"/>
      <c r="BY47" s="876"/>
      <c r="BZ47" s="876"/>
      <c r="CA47" s="876"/>
      <c r="CB47" s="876"/>
      <c r="CC47" s="877"/>
    </row>
    <row r="48" spans="1:81" ht="18.649999999999999" customHeight="1" thickBot="1" x14ac:dyDescent="0.25">
      <c r="A48" s="387"/>
      <c r="B48" s="388"/>
      <c r="C48" s="389"/>
      <c r="D48" s="11" t="str">
        <f t="shared" si="5"/>
        <v>　</v>
      </c>
      <c r="E48" s="378"/>
      <c r="F48" s="379"/>
      <c r="G48" s="379"/>
      <c r="H48" s="379"/>
      <c r="I48" s="379"/>
      <c r="J48" s="379"/>
      <c r="K48" s="379"/>
      <c r="L48" s="379"/>
      <c r="M48" s="178"/>
      <c r="N48" s="380"/>
      <c r="O48" s="381"/>
      <c r="P48" s="381"/>
      <c r="Q48" s="381"/>
      <c r="R48" s="381"/>
      <c r="S48" s="381"/>
      <c r="T48" s="382"/>
      <c r="U48" s="376"/>
      <c r="V48" s="856"/>
      <c r="W48" s="856"/>
      <c r="X48" s="856"/>
      <c r="Y48" s="856"/>
      <c r="Z48" s="856"/>
      <c r="AA48" s="185"/>
      <c r="AB48" s="367"/>
      <c r="AC48" s="368"/>
      <c r="AD48" s="369"/>
      <c r="AE48" s="11" t="str">
        <f t="shared" si="6"/>
        <v>　</v>
      </c>
      <c r="AF48" s="378" t="s">
        <v>153</v>
      </c>
      <c r="AG48" s="379"/>
      <c r="AH48" s="379"/>
      <c r="AI48" s="379"/>
      <c r="AJ48" s="379"/>
      <c r="AK48" s="379"/>
      <c r="AL48" s="379"/>
      <c r="AM48" s="379"/>
      <c r="AN48" s="180"/>
      <c r="AO48" s="380">
        <v>220</v>
      </c>
      <c r="AP48" s="383"/>
      <c r="AQ48" s="383"/>
      <c r="AR48" s="383"/>
      <c r="AS48" s="383"/>
      <c r="AT48" s="383"/>
      <c r="AU48" s="384"/>
      <c r="AV48" s="376"/>
      <c r="AW48" s="470"/>
      <c r="AX48" s="470"/>
      <c r="AY48" s="470"/>
      <c r="AZ48" s="470"/>
      <c r="BA48" s="470"/>
      <c r="BB48" s="179"/>
      <c r="BC48" s="463" t="s">
        <v>28</v>
      </c>
      <c r="BD48" s="464"/>
      <c r="BE48" s="464"/>
      <c r="BF48" s="464"/>
      <c r="BG48" s="464"/>
      <c r="BH48" s="464"/>
      <c r="BI48" s="464"/>
      <c r="BJ48" s="464"/>
      <c r="BK48" s="464"/>
      <c r="BL48" s="464"/>
      <c r="BM48" s="464"/>
      <c r="BN48" s="464"/>
      <c r="BO48" s="464"/>
      <c r="BP48" s="422">
        <f>SUM(BP39:BV47)</f>
        <v>650</v>
      </c>
      <c r="BQ48" s="422"/>
      <c r="BR48" s="422"/>
      <c r="BS48" s="422"/>
      <c r="BT48" s="422"/>
      <c r="BU48" s="422"/>
      <c r="BV48" s="422"/>
      <c r="BW48" s="413">
        <f>SUM(BW39:CC47)</f>
        <v>0</v>
      </c>
      <c r="BX48" s="675"/>
      <c r="BY48" s="675"/>
      <c r="BZ48" s="675"/>
      <c r="CA48" s="675"/>
      <c r="CB48" s="675"/>
      <c r="CC48" s="676"/>
    </row>
    <row r="49" spans="1:81" ht="18.649999999999999" customHeight="1" thickBot="1" x14ac:dyDescent="0.4">
      <c r="A49" s="473" t="s">
        <v>29</v>
      </c>
      <c r="B49" s="474"/>
      <c r="C49" s="474"/>
      <c r="D49" s="474"/>
      <c r="E49" s="474"/>
      <c r="F49" s="474"/>
      <c r="G49" s="474"/>
      <c r="H49" s="474"/>
      <c r="I49" s="474"/>
      <c r="J49" s="474"/>
      <c r="K49" s="474"/>
      <c r="L49" s="474"/>
      <c r="M49" s="474"/>
      <c r="N49" s="474"/>
      <c r="O49" s="474"/>
      <c r="P49" s="474"/>
      <c r="Q49" s="474"/>
      <c r="R49" s="474"/>
      <c r="S49" s="474"/>
      <c r="T49" s="474"/>
      <c r="U49" s="474"/>
      <c r="V49" s="474"/>
      <c r="W49" s="474"/>
      <c r="X49" s="474"/>
      <c r="Y49" s="474"/>
      <c r="Z49" s="474"/>
      <c r="AA49" s="475"/>
      <c r="AB49" s="367"/>
      <c r="AC49" s="368"/>
      <c r="AD49" s="369"/>
      <c r="AE49" s="11" t="str">
        <f t="shared" si="6"/>
        <v>　</v>
      </c>
      <c r="AF49" s="378" t="s">
        <v>154</v>
      </c>
      <c r="AG49" s="379"/>
      <c r="AH49" s="379"/>
      <c r="AI49" s="379"/>
      <c r="AJ49" s="379"/>
      <c r="AK49" s="379"/>
      <c r="AL49" s="379"/>
      <c r="AM49" s="379"/>
      <c r="AN49" s="180"/>
      <c r="AO49" s="380">
        <v>300</v>
      </c>
      <c r="AP49" s="383"/>
      <c r="AQ49" s="383"/>
      <c r="AR49" s="383"/>
      <c r="AS49" s="383"/>
      <c r="AT49" s="383"/>
      <c r="AU49" s="384"/>
      <c r="AV49" s="376"/>
      <c r="AW49" s="470"/>
      <c r="AX49" s="470"/>
      <c r="AY49" s="470"/>
      <c r="AZ49" s="470"/>
      <c r="BA49" s="470"/>
      <c r="BB49" s="179"/>
      <c r="BC49" s="137"/>
      <c r="BD49" s="477" t="s">
        <v>30</v>
      </c>
      <c r="BE49" s="477"/>
      <c r="BF49" s="477"/>
      <c r="BG49" s="477"/>
      <c r="BH49" s="477"/>
      <c r="BI49" s="477"/>
      <c r="BJ49" s="477"/>
      <c r="BK49" s="477"/>
      <c r="BL49" s="477"/>
      <c r="BM49" s="477"/>
      <c r="BN49" s="477"/>
      <c r="BO49" s="477"/>
      <c r="BP49" s="477"/>
      <c r="BQ49" s="477"/>
      <c r="BR49" s="196"/>
      <c r="BS49" s="196"/>
      <c r="BT49" s="467">
        <f>SUM(N29,N40,N51,AO25,AO35,AO43,AO51,BP25,BP31,BP38,BP48)</f>
        <v>12800</v>
      </c>
      <c r="BU49" s="468"/>
      <c r="BV49" s="468"/>
      <c r="BW49" s="468"/>
      <c r="BX49" s="468"/>
      <c r="BY49" s="468"/>
      <c r="BZ49" s="468"/>
      <c r="CA49" s="468"/>
      <c r="CB49" s="468"/>
      <c r="CC49" s="469"/>
    </row>
    <row r="50" spans="1:81" ht="18.649999999999999" customHeight="1" x14ac:dyDescent="0.2">
      <c r="A50" s="461"/>
      <c r="B50" s="462"/>
      <c r="C50" s="462"/>
      <c r="D50" s="462"/>
      <c r="E50" s="462"/>
      <c r="F50" s="462"/>
      <c r="G50" s="462"/>
      <c r="H50" s="462"/>
      <c r="I50" s="462"/>
      <c r="J50" s="462"/>
      <c r="K50" s="462"/>
      <c r="L50" s="462"/>
      <c r="M50" s="462"/>
      <c r="N50" s="462"/>
      <c r="O50" s="462"/>
      <c r="P50" s="462"/>
      <c r="Q50" s="462"/>
      <c r="R50" s="462"/>
      <c r="S50" s="462"/>
      <c r="T50" s="462"/>
      <c r="U50" s="462"/>
      <c r="V50" s="462"/>
      <c r="W50" s="462"/>
      <c r="X50" s="462"/>
      <c r="Y50" s="462"/>
      <c r="Z50" s="462"/>
      <c r="AA50" s="476"/>
      <c r="AB50" s="387"/>
      <c r="AC50" s="388"/>
      <c r="AD50" s="389"/>
      <c r="AE50" s="46" t="str">
        <f t="shared" si="6"/>
        <v>　</v>
      </c>
      <c r="AF50" s="378" t="s">
        <v>155</v>
      </c>
      <c r="AG50" s="379"/>
      <c r="AH50" s="379"/>
      <c r="AI50" s="379"/>
      <c r="AJ50" s="379"/>
      <c r="AK50" s="379"/>
      <c r="AL50" s="379"/>
      <c r="AM50" s="379"/>
      <c r="AN50" s="195"/>
      <c r="AO50" s="410">
        <v>220</v>
      </c>
      <c r="AP50" s="427"/>
      <c r="AQ50" s="427"/>
      <c r="AR50" s="427"/>
      <c r="AS50" s="427"/>
      <c r="AT50" s="427"/>
      <c r="AU50" s="428"/>
      <c r="AV50" s="376"/>
      <c r="AW50" s="470"/>
      <c r="AX50" s="470"/>
      <c r="AY50" s="470"/>
      <c r="AZ50" s="470"/>
      <c r="BA50" s="470"/>
      <c r="BB50" s="183"/>
      <c r="BC50" s="48"/>
      <c r="BD50" s="49"/>
      <c r="BE50" s="49"/>
      <c r="BF50" s="49"/>
      <c r="BG50" s="49"/>
      <c r="BH50" s="49"/>
      <c r="BI50" s="49"/>
      <c r="BJ50" s="49"/>
      <c r="BK50" s="49"/>
      <c r="BL50" s="49"/>
      <c r="BM50" s="49"/>
      <c r="BN50" s="49"/>
      <c r="BO50" s="49"/>
      <c r="BP50" s="49"/>
      <c r="BQ50" s="49"/>
      <c r="BR50" s="49"/>
      <c r="BS50" s="49"/>
      <c r="BT50" s="49"/>
      <c r="BU50" s="49"/>
      <c r="BV50" s="49"/>
      <c r="BW50" s="49"/>
      <c r="BX50" s="49"/>
      <c r="BY50" s="49"/>
      <c r="BZ50" s="49"/>
      <c r="CA50" s="49"/>
      <c r="CB50" s="49"/>
      <c r="CC50" s="50"/>
    </row>
    <row r="51" spans="1:81" ht="18.649999999999999" customHeight="1" thickBot="1" x14ac:dyDescent="0.25">
      <c r="A51" s="403" t="s">
        <v>31</v>
      </c>
      <c r="B51" s="404"/>
      <c r="C51" s="404"/>
      <c r="D51" s="404"/>
      <c r="E51" s="404"/>
      <c r="F51" s="404"/>
      <c r="G51" s="404"/>
      <c r="H51" s="404"/>
      <c r="I51" s="404"/>
      <c r="J51" s="404"/>
      <c r="K51" s="404"/>
      <c r="L51" s="404"/>
      <c r="M51" s="404"/>
      <c r="N51" s="422">
        <f>SUM(N41:T50)</f>
        <v>1140</v>
      </c>
      <c r="O51" s="422"/>
      <c r="P51" s="422"/>
      <c r="Q51" s="422"/>
      <c r="R51" s="422"/>
      <c r="S51" s="422"/>
      <c r="T51" s="423"/>
      <c r="U51" s="413">
        <f>SUM(U41:AA50)</f>
        <v>0</v>
      </c>
      <c r="V51" s="675"/>
      <c r="W51" s="675"/>
      <c r="X51" s="675"/>
      <c r="Y51" s="675"/>
      <c r="Z51" s="675"/>
      <c r="AA51" s="676"/>
      <c r="AB51" s="884" t="s">
        <v>32</v>
      </c>
      <c r="AC51" s="885"/>
      <c r="AD51" s="885"/>
      <c r="AE51" s="885"/>
      <c r="AF51" s="885"/>
      <c r="AG51" s="885"/>
      <c r="AH51" s="885"/>
      <c r="AI51" s="885"/>
      <c r="AJ51" s="885"/>
      <c r="AK51" s="885"/>
      <c r="AL51" s="885"/>
      <c r="AM51" s="885"/>
      <c r="AN51" s="886"/>
      <c r="AO51" s="405">
        <f>SUM(AO44:AU50)</f>
        <v>1680</v>
      </c>
      <c r="AP51" s="405"/>
      <c r="AQ51" s="405"/>
      <c r="AR51" s="405"/>
      <c r="AS51" s="405"/>
      <c r="AT51" s="405"/>
      <c r="AU51" s="406"/>
      <c r="AV51" s="413">
        <f>SUM(AV44:BB50)</f>
        <v>0</v>
      </c>
      <c r="AW51" s="675"/>
      <c r="AX51" s="675"/>
      <c r="AY51" s="675"/>
      <c r="AZ51" s="675"/>
      <c r="BA51" s="675"/>
      <c r="BB51" s="676"/>
      <c r="BC51" s="51"/>
      <c r="BD51" s="52"/>
      <c r="BE51" s="52"/>
      <c r="BF51" s="52"/>
      <c r="BG51" s="52"/>
      <c r="BH51" s="52"/>
      <c r="BI51" s="52"/>
      <c r="BJ51" s="52"/>
      <c r="BK51" s="52"/>
      <c r="BL51" s="52"/>
      <c r="BM51" s="52"/>
      <c r="BN51" s="52"/>
      <c r="BO51" s="52"/>
      <c r="BP51" s="52"/>
      <c r="BQ51" s="52"/>
      <c r="BR51" s="52"/>
      <c r="BS51" s="52"/>
      <c r="BT51" s="52"/>
      <c r="BU51" s="52"/>
      <c r="BV51" s="52"/>
      <c r="BW51" s="52"/>
      <c r="BX51" s="52"/>
      <c r="BY51" s="52"/>
      <c r="BZ51" s="52"/>
      <c r="CA51" s="52"/>
      <c r="CB51" s="52"/>
      <c r="CC51" s="53"/>
    </row>
    <row r="52" spans="1:81" ht="6" customHeight="1" x14ac:dyDescent="0.2">
      <c r="A52" s="479" t="s">
        <v>33</v>
      </c>
      <c r="B52" s="480"/>
      <c r="C52" s="481"/>
      <c r="D52" s="878"/>
      <c r="E52" s="879"/>
      <c r="F52" s="879"/>
      <c r="G52" s="879"/>
      <c r="H52" s="879"/>
      <c r="I52" s="879"/>
      <c r="J52" s="879"/>
      <c r="K52" s="879"/>
      <c r="L52" s="879"/>
      <c r="M52" s="879"/>
      <c r="N52" s="879"/>
      <c r="O52" s="879"/>
      <c r="P52" s="879"/>
      <c r="Q52" s="879"/>
      <c r="R52" s="879"/>
      <c r="S52" s="879"/>
      <c r="T52" s="879"/>
      <c r="U52" s="879"/>
      <c r="V52" s="879"/>
      <c r="W52" s="879"/>
      <c r="X52" s="879"/>
      <c r="Y52" s="879"/>
      <c r="Z52" s="879"/>
      <c r="AA52" s="880"/>
      <c r="AB52" s="491" t="s">
        <v>34</v>
      </c>
      <c r="AC52" s="492"/>
      <c r="AD52" s="493"/>
      <c r="AE52" s="494"/>
      <c r="AF52" s="495"/>
      <c r="AG52" s="495"/>
      <c r="AH52" s="495"/>
      <c r="AI52" s="495"/>
      <c r="AJ52" s="495"/>
      <c r="AK52" s="495"/>
      <c r="AL52" s="495"/>
      <c r="AM52" s="495"/>
      <c r="AN52" s="495"/>
      <c r="AO52" s="495"/>
      <c r="AP52" s="495"/>
      <c r="AQ52" s="495"/>
      <c r="AR52" s="495"/>
      <c r="AS52" s="495"/>
      <c r="AT52" s="495"/>
      <c r="AU52" s="495"/>
      <c r="AV52" s="495"/>
      <c r="AW52" s="495"/>
      <c r="AX52" s="495"/>
      <c r="AY52" s="495"/>
      <c r="AZ52" s="495"/>
      <c r="BA52" s="495"/>
      <c r="BB52" s="495"/>
      <c r="BC52" s="495"/>
      <c r="BD52" s="495"/>
      <c r="BE52" s="495"/>
      <c r="BF52" s="495"/>
      <c r="BG52" s="495"/>
      <c r="BH52" s="495"/>
      <c r="BI52" s="495"/>
      <c r="BJ52" s="495"/>
      <c r="BK52" s="495"/>
      <c r="BL52" s="495"/>
      <c r="BM52" s="495"/>
      <c r="BN52" s="495"/>
      <c r="BO52" s="496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</row>
    <row r="53" spans="1:81" ht="6" customHeight="1" x14ac:dyDescent="0.2">
      <c r="A53" s="479"/>
      <c r="B53" s="480"/>
      <c r="C53" s="481"/>
      <c r="D53" s="878"/>
      <c r="E53" s="879"/>
      <c r="F53" s="879"/>
      <c r="G53" s="879"/>
      <c r="H53" s="879"/>
      <c r="I53" s="879"/>
      <c r="J53" s="879"/>
      <c r="K53" s="879"/>
      <c r="L53" s="879"/>
      <c r="M53" s="879"/>
      <c r="N53" s="879"/>
      <c r="O53" s="879"/>
      <c r="P53" s="879"/>
      <c r="Q53" s="879"/>
      <c r="R53" s="879"/>
      <c r="S53" s="879"/>
      <c r="T53" s="879"/>
      <c r="U53" s="879"/>
      <c r="V53" s="879"/>
      <c r="W53" s="879"/>
      <c r="X53" s="879"/>
      <c r="Y53" s="879"/>
      <c r="Z53" s="879"/>
      <c r="AA53" s="880"/>
      <c r="AB53" s="479"/>
      <c r="AC53" s="480"/>
      <c r="AD53" s="481"/>
      <c r="AE53" s="497"/>
      <c r="AF53" s="498"/>
      <c r="AG53" s="498"/>
      <c r="AH53" s="498"/>
      <c r="AI53" s="498"/>
      <c r="AJ53" s="498"/>
      <c r="AK53" s="498"/>
      <c r="AL53" s="498"/>
      <c r="AM53" s="498"/>
      <c r="AN53" s="498"/>
      <c r="AO53" s="498"/>
      <c r="AP53" s="498"/>
      <c r="AQ53" s="498"/>
      <c r="AR53" s="498"/>
      <c r="AS53" s="498"/>
      <c r="AT53" s="498"/>
      <c r="AU53" s="498"/>
      <c r="AV53" s="498"/>
      <c r="AW53" s="498"/>
      <c r="AX53" s="498"/>
      <c r="AY53" s="498"/>
      <c r="AZ53" s="498"/>
      <c r="BA53" s="498"/>
      <c r="BB53" s="498"/>
      <c r="BC53" s="498"/>
      <c r="BD53" s="498"/>
      <c r="BE53" s="498"/>
      <c r="BF53" s="498"/>
      <c r="BG53" s="498"/>
      <c r="BH53" s="498"/>
      <c r="BI53" s="498"/>
      <c r="BJ53" s="498"/>
      <c r="BK53" s="498"/>
      <c r="BL53" s="498"/>
      <c r="BM53" s="498"/>
      <c r="BN53" s="498"/>
      <c r="BO53" s="499"/>
      <c r="BP53" s="643"/>
      <c r="BQ53" s="644"/>
      <c r="BR53" s="644"/>
      <c r="BS53" s="644"/>
      <c r="BT53" s="644"/>
      <c r="BU53" s="644"/>
      <c r="BV53" s="644"/>
      <c r="BW53" s="644"/>
      <c r="BX53" s="644"/>
      <c r="BY53" s="644"/>
      <c r="BZ53" s="644"/>
      <c r="CA53" s="644"/>
      <c r="CB53" s="644"/>
      <c r="CC53" s="644"/>
    </row>
    <row r="54" spans="1:81" ht="6" customHeight="1" x14ac:dyDescent="0.2">
      <c r="A54" s="479"/>
      <c r="B54" s="480"/>
      <c r="C54" s="481"/>
      <c r="D54" s="878"/>
      <c r="E54" s="879"/>
      <c r="F54" s="879"/>
      <c r="G54" s="879"/>
      <c r="H54" s="879"/>
      <c r="I54" s="879"/>
      <c r="J54" s="879"/>
      <c r="K54" s="879"/>
      <c r="L54" s="879"/>
      <c r="M54" s="879"/>
      <c r="N54" s="879"/>
      <c r="O54" s="879"/>
      <c r="P54" s="879"/>
      <c r="Q54" s="879"/>
      <c r="R54" s="879"/>
      <c r="S54" s="879"/>
      <c r="T54" s="879"/>
      <c r="U54" s="879"/>
      <c r="V54" s="879"/>
      <c r="W54" s="879"/>
      <c r="X54" s="879"/>
      <c r="Y54" s="879"/>
      <c r="Z54" s="879"/>
      <c r="AA54" s="880"/>
      <c r="AB54" s="479"/>
      <c r="AC54" s="480"/>
      <c r="AD54" s="481"/>
      <c r="AE54" s="497"/>
      <c r="AF54" s="498"/>
      <c r="AG54" s="498"/>
      <c r="AH54" s="498"/>
      <c r="AI54" s="498"/>
      <c r="AJ54" s="498"/>
      <c r="AK54" s="498"/>
      <c r="AL54" s="498"/>
      <c r="AM54" s="498"/>
      <c r="AN54" s="498"/>
      <c r="AO54" s="498"/>
      <c r="AP54" s="498"/>
      <c r="AQ54" s="498"/>
      <c r="AR54" s="498"/>
      <c r="AS54" s="498"/>
      <c r="AT54" s="498"/>
      <c r="AU54" s="498"/>
      <c r="AV54" s="498"/>
      <c r="AW54" s="498"/>
      <c r="AX54" s="498"/>
      <c r="AY54" s="498"/>
      <c r="AZ54" s="498"/>
      <c r="BA54" s="498"/>
      <c r="BB54" s="498"/>
      <c r="BC54" s="498"/>
      <c r="BD54" s="498"/>
      <c r="BE54" s="498"/>
      <c r="BF54" s="498"/>
      <c r="BG54" s="498"/>
      <c r="BH54" s="498"/>
      <c r="BI54" s="498"/>
      <c r="BJ54" s="498"/>
      <c r="BK54" s="498"/>
      <c r="BL54" s="498"/>
      <c r="BM54" s="498"/>
      <c r="BN54" s="498"/>
      <c r="BO54" s="499"/>
      <c r="BP54" s="643"/>
      <c r="BQ54" s="644"/>
      <c r="BR54" s="644"/>
      <c r="BS54" s="644"/>
      <c r="BT54" s="644"/>
      <c r="BU54" s="644"/>
      <c r="BV54" s="644"/>
      <c r="BW54" s="644"/>
      <c r="BX54" s="644"/>
      <c r="BY54" s="644"/>
      <c r="BZ54" s="644"/>
      <c r="CA54" s="644"/>
      <c r="CB54" s="644"/>
      <c r="CC54" s="644"/>
    </row>
    <row r="55" spans="1:81" ht="6" customHeight="1" x14ac:dyDescent="0.2">
      <c r="A55" s="479"/>
      <c r="B55" s="480"/>
      <c r="C55" s="481"/>
      <c r="D55" s="878"/>
      <c r="E55" s="879"/>
      <c r="F55" s="879"/>
      <c r="G55" s="879"/>
      <c r="H55" s="879"/>
      <c r="I55" s="879"/>
      <c r="J55" s="879"/>
      <c r="K55" s="879"/>
      <c r="L55" s="879"/>
      <c r="M55" s="879"/>
      <c r="N55" s="879"/>
      <c r="O55" s="879"/>
      <c r="P55" s="879"/>
      <c r="Q55" s="879"/>
      <c r="R55" s="879"/>
      <c r="S55" s="879"/>
      <c r="T55" s="879"/>
      <c r="U55" s="879"/>
      <c r="V55" s="879"/>
      <c r="W55" s="879"/>
      <c r="X55" s="879"/>
      <c r="Y55" s="879"/>
      <c r="Z55" s="879"/>
      <c r="AA55" s="880"/>
      <c r="AB55" s="479"/>
      <c r="AC55" s="480"/>
      <c r="AD55" s="481"/>
      <c r="AE55" s="497"/>
      <c r="AF55" s="498"/>
      <c r="AG55" s="498"/>
      <c r="AH55" s="498"/>
      <c r="AI55" s="498"/>
      <c r="AJ55" s="498"/>
      <c r="AK55" s="498"/>
      <c r="AL55" s="498"/>
      <c r="AM55" s="498"/>
      <c r="AN55" s="498"/>
      <c r="AO55" s="498"/>
      <c r="AP55" s="498"/>
      <c r="AQ55" s="498"/>
      <c r="AR55" s="498"/>
      <c r="AS55" s="498"/>
      <c r="AT55" s="498"/>
      <c r="AU55" s="498"/>
      <c r="AV55" s="498"/>
      <c r="AW55" s="498"/>
      <c r="AX55" s="498"/>
      <c r="AY55" s="498"/>
      <c r="AZ55" s="498"/>
      <c r="BA55" s="498"/>
      <c r="BB55" s="498"/>
      <c r="BC55" s="498"/>
      <c r="BD55" s="498"/>
      <c r="BE55" s="498"/>
      <c r="BF55" s="498"/>
      <c r="BG55" s="498"/>
      <c r="BH55" s="498"/>
      <c r="BI55" s="498"/>
      <c r="BJ55" s="498"/>
      <c r="BK55" s="498"/>
      <c r="BL55" s="498"/>
      <c r="BM55" s="498"/>
      <c r="BN55" s="498"/>
      <c r="BO55" s="499"/>
      <c r="BP55" s="643"/>
      <c r="BQ55" s="644"/>
      <c r="BR55" s="644"/>
      <c r="BS55" s="644"/>
      <c r="BT55" s="644"/>
      <c r="BU55" s="644"/>
      <c r="BV55" s="644"/>
      <c r="BW55" s="644"/>
      <c r="BX55" s="644"/>
      <c r="BY55" s="644"/>
      <c r="BZ55" s="644"/>
      <c r="CA55" s="644"/>
      <c r="CB55" s="644"/>
      <c r="CC55" s="644"/>
    </row>
    <row r="56" spans="1:81" ht="6" customHeight="1" x14ac:dyDescent="0.2">
      <c r="A56" s="479"/>
      <c r="B56" s="480"/>
      <c r="C56" s="481"/>
      <c r="D56" s="878"/>
      <c r="E56" s="879"/>
      <c r="F56" s="879"/>
      <c r="G56" s="879"/>
      <c r="H56" s="879"/>
      <c r="I56" s="879"/>
      <c r="J56" s="879"/>
      <c r="K56" s="879"/>
      <c r="L56" s="879"/>
      <c r="M56" s="879"/>
      <c r="N56" s="879"/>
      <c r="O56" s="879"/>
      <c r="P56" s="879"/>
      <c r="Q56" s="879"/>
      <c r="R56" s="879"/>
      <c r="S56" s="879"/>
      <c r="T56" s="879"/>
      <c r="U56" s="879"/>
      <c r="V56" s="879"/>
      <c r="W56" s="879"/>
      <c r="X56" s="879"/>
      <c r="Y56" s="879"/>
      <c r="Z56" s="879"/>
      <c r="AA56" s="880"/>
      <c r="AB56" s="479"/>
      <c r="AC56" s="480"/>
      <c r="AD56" s="481"/>
      <c r="AE56" s="497"/>
      <c r="AF56" s="498"/>
      <c r="AG56" s="498"/>
      <c r="AH56" s="498"/>
      <c r="AI56" s="498"/>
      <c r="AJ56" s="498"/>
      <c r="AK56" s="498"/>
      <c r="AL56" s="498"/>
      <c r="AM56" s="498"/>
      <c r="AN56" s="498"/>
      <c r="AO56" s="498"/>
      <c r="AP56" s="498"/>
      <c r="AQ56" s="498"/>
      <c r="AR56" s="498"/>
      <c r="AS56" s="498"/>
      <c r="AT56" s="498"/>
      <c r="AU56" s="498"/>
      <c r="AV56" s="498"/>
      <c r="AW56" s="498"/>
      <c r="AX56" s="498"/>
      <c r="AY56" s="498"/>
      <c r="AZ56" s="498"/>
      <c r="BA56" s="498"/>
      <c r="BB56" s="498"/>
      <c r="BC56" s="498"/>
      <c r="BD56" s="498"/>
      <c r="BE56" s="498"/>
      <c r="BF56" s="498"/>
      <c r="BG56" s="498"/>
      <c r="BH56" s="498"/>
      <c r="BI56" s="498"/>
      <c r="BJ56" s="498"/>
      <c r="BK56" s="498"/>
      <c r="BL56" s="498"/>
      <c r="BM56" s="498"/>
      <c r="BN56" s="498"/>
      <c r="BO56" s="499"/>
      <c r="BP56" s="505" t="s">
        <v>35</v>
      </c>
      <c r="BQ56" s="506"/>
      <c r="BR56" s="506"/>
      <c r="BS56" s="506"/>
      <c r="BT56" s="506"/>
      <c r="BU56" s="506"/>
      <c r="BV56" s="506"/>
      <c r="BW56" s="506"/>
      <c r="BX56" s="506"/>
      <c r="BY56" s="506"/>
      <c r="BZ56" s="506"/>
      <c r="CA56" s="506"/>
      <c r="CB56" s="506"/>
      <c r="CC56" s="506"/>
    </row>
    <row r="57" spans="1:81" ht="6" customHeight="1" x14ac:dyDescent="0.2">
      <c r="A57" s="479"/>
      <c r="B57" s="480"/>
      <c r="C57" s="481"/>
      <c r="D57" s="878"/>
      <c r="E57" s="879"/>
      <c r="F57" s="879"/>
      <c r="G57" s="879"/>
      <c r="H57" s="879"/>
      <c r="I57" s="879"/>
      <c r="J57" s="879"/>
      <c r="K57" s="879"/>
      <c r="L57" s="879"/>
      <c r="M57" s="879"/>
      <c r="N57" s="879"/>
      <c r="O57" s="879"/>
      <c r="P57" s="879"/>
      <c r="Q57" s="879"/>
      <c r="R57" s="879"/>
      <c r="S57" s="879"/>
      <c r="T57" s="879"/>
      <c r="U57" s="879"/>
      <c r="V57" s="879"/>
      <c r="W57" s="879"/>
      <c r="X57" s="879"/>
      <c r="Y57" s="879"/>
      <c r="Z57" s="879"/>
      <c r="AA57" s="880"/>
      <c r="AB57" s="479"/>
      <c r="AC57" s="480"/>
      <c r="AD57" s="481"/>
      <c r="AE57" s="497"/>
      <c r="AF57" s="498"/>
      <c r="AG57" s="498"/>
      <c r="AH57" s="498"/>
      <c r="AI57" s="498"/>
      <c r="AJ57" s="498"/>
      <c r="AK57" s="498"/>
      <c r="AL57" s="498"/>
      <c r="AM57" s="498"/>
      <c r="AN57" s="498"/>
      <c r="AO57" s="498"/>
      <c r="AP57" s="498"/>
      <c r="AQ57" s="498"/>
      <c r="AR57" s="498"/>
      <c r="AS57" s="498"/>
      <c r="AT57" s="498"/>
      <c r="AU57" s="498"/>
      <c r="AV57" s="498"/>
      <c r="AW57" s="498"/>
      <c r="AX57" s="498"/>
      <c r="AY57" s="498"/>
      <c r="AZ57" s="498"/>
      <c r="BA57" s="498"/>
      <c r="BB57" s="498"/>
      <c r="BC57" s="498"/>
      <c r="BD57" s="498"/>
      <c r="BE57" s="498"/>
      <c r="BF57" s="498"/>
      <c r="BG57" s="498"/>
      <c r="BH57" s="498"/>
      <c r="BI57" s="498"/>
      <c r="BJ57" s="498"/>
      <c r="BK57" s="498"/>
      <c r="BL57" s="498"/>
      <c r="BM57" s="498"/>
      <c r="BN57" s="498"/>
      <c r="BO57" s="499"/>
      <c r="BP57" s="505"/>
      <c r="BQ57" s="506"/>
      <c r="BR57" s="506"/>
      <c r="BS57" s="506"/>
      <c r="BT57" s="506"/>
      <c r="BU57" s="506"/>
      <c r="BV57" s="506"/>
      <c r="BW57" s="506"/>
      <c r="BX57" s="506"/>
      <c r="BY57" s="506"/>
      <c r="BZ57" s="506"/>
      <c r="CA57" s="506"/>
      <c r="CB57" s="506"/>
      <c r="CC57" s="506"/>
    </row>
    <row r="58" spans="1:81" ht="6" customHeight="1" x14ac:dyDescent="0.2">
      <c r="A58" s="479"/>
      <c r="B58" s="480"/>
      <c r="C58" s="481"/>
      <c r="D58" s="878"/>
      <c r="E58" s="879"/>
      <c r="F58" s="879"/>
      <c r="G58" s="879"/>
      <c r="H58" s="879"/>
      <c r="I58" s="879"/>
      <c r="J58" s="879"/>
      <c r="K58" s="879"/>
      <c r="L58" s="879"/>
      <c r="M58" s="879"/>
      <c r="N58" s="879"/>
      <c r="O58" s="879"/>
      <c r="P58" s="879"/>
      <c r="Q58" s="879"/>
      <c r="R58" s="879"/>
      <c r="S58" s="879"/>
      <c r="T58" s="879"/>
      <c r="U58" s="879"/>
      <c r="V58" s="879"/>
      <c r="W58" s="879"/>
      <c r="X58" s="879"/>
      <c r="Y58" s="879"/>
      <c r="Z58" s="879"/>
      <c r="AA58" s="880"/>
      <c r="AB58" s="479"/>
      <c r="AC58" s="480"/>
      <c r="AD58" s="481"/>
      <c r="AE58" s="497"/>
      <c r="AF58" s="498"/>
      <c r="AG58" s="498"/>
      <c r="AH58" s="498"/>
      <c r="AI58" s="498"/>
      <c r="AJ58" s="498"/>
      <c r="AK58" s="498"/>
      <c r="AL58" s="498"/>
      <c r="AM58" s="498"/>
      <c r="AN58" s="498"/>
      <c r="AO58" s="498"/>
      <c r="AP58" s="498"/>
      <c r="AQ58" s="498"/>
      <c r="AR58" s="498"/>
      <c r="AS58" s="498"/>
      <c r="AT58" s="498"/>
      <c r="AU58" s="498"/>
      <c r="AV58" s="498"/>
      <c r="AW58" s="498"/>
      <c r="AX58" s="498"/>
      <c r="AY58" s="498"/>
      <c r="AZ58" s="498"/>
      <c r="BA58" s="498"/>
      <c r="BB58" s="498"/>
      <c r="BC58" s="498"/>
      <c r="BD58" s="498"/>
      <c r="BE58" s="498"/>
      <c r="BF58" s="498"/>
      <c r="BG58" s="498"/>
      <c r="BH58" s="498"/>
      <c r="BI58" s="498"/>
      <c r="BJ58" s="498"/>
      <c r="BK58" s="498"/>
      <c r="BL58" s="498"/>
      <c r="BM58" s="498"/>
      <c r="BN58" s="498"/>
      <c r="BO58" s="499"/>
      <c r="BP58" s="505" t="s">
        <v>36</v>
      </c>
      <c r="BQ58" s="506"/>
      <c r="BR58" s="506"/>
      <c r="BS58" s="506"/>
      <c r="BT58" s="506"/>
      <c r="BU58" s="506"/>
      <c r="BV58" s="506"/>
      <c r="BW58" s="506"/>
      <c r="BX58" s="506"/>
      <c r="BY58" s="506"/>
      <c r="BZ58" s="506"/>
      <c r="CA58" s="506"/>
      <c r="CB58" s="506"/>
      <c r="CC58" s="506"/>
    </row>
    <row r="59" spans="1:81" ht="6" customHeight="1" x14ac:dyDescent="0.2">
      <c r="A59" s="482"/>
      <c r="B59" s="483"/>
      <c r="C59" s="484"/>
      <c r="D59" s="881"/>
      <c r="E59" s="882"/>
      <c r="F59" s="882"/>
      <c r="G59" s="882"/>
      <c r="H59" s="882"/>
      <c r="I59" s="882"/>
      <c r="J59" s="882"/>
      <c r="K59" s="882"/>
      <c r="L59" s="882"/>
      <c r="M59" s="882"/>
      <c r="N59" s="882"/>
      <c r="O59" s="882"/>
      <c r="P59" s="882"/>
      <c r="Q59" s="882"/>
      <c r="R59" s="882"/>
      <c r="S59" s="882"/>
      <c r="T59" s="882"/>
      <c r="U59" s="882"/>
      <c r="V59" s="882"/>
      <c r="W59" s="882"/>
      <c r="X59" s="882"/>
      <c r="Y59" s="882"/>
      <c r="Z59" s="882"/>
      <c r="AA59" s="883"/>
      <c r="AB59" s="482"/>
      <c r="AC59" s="483"/>
      <c r="AD59" s="484"/>
      <c r="AE59" s="500"/>
      <c r="AF59" s="501"/>
      <c r="AG59" s="501"/>
      <c r="AH59" s="501"/>
      <c r="AI59" s="501"/>
      <c r="AJ59" s="501"/>
      <c r="AK59" s="501"/>
      <c r="AL59" s="501"/>
      <c r="AM59" s="501"/>
      <c r="AN59" s="501"/>
      <c r="AO59" s="501"/>
      <c r="AP59" s="501"/>
      <c r="AQ59" s="501"/>
      <c r="AR59" s="501"/>
      <c r="AS59" s="501"/>
      <c r="AT59" s="501"/>
      <c r="AU59" s="501"/>
      <c r="AV59" s="501"/>
      <c r="AW59" s="501"/>
      <c r="AX59" s="501"/>
      <c r="AY59" s="501"/>
      <c r="AZ59" s="501"/>
      <c r="BA59" s="501"/>
      <c r="BB59" s="501"/>
      <c r="BC59" s="501"/>
      <c r="BD59" s="501"/>
      <c r="BE59" s="501"/>
      <c r="BF59" s="501"/>
      <c r="BG59" s="501"/>
      <c r="BH59" s="501"/>
      <c r="BI59" s="501"/>
      <c r="BJ59" s="501"/>
      <c r="BK59" s="501"/>
      <c r="BL59" s="501"/>
      <c r="BM59" s="501"/>
      <c r="BN59" s="501"/>
      <c r="BO59" s="502"/>
      <c r="BP59" s="505"/>
      <c r="BQ59" s="506"/>
      <c r="BR59" s="506"/>
      <c r="BS59" s="506"/>
      <c r="BT59" s="506"/>
      <c r="BU59" s="506"/>
      <c r="BV59" s="506"/>
      <c r="BW59" s="506"/>
      <c r="BX59" s="506"/>
      <c r="BY59" s="506"/>
      <c r="BZ59" s="506"/>
      <c r="CA59" s="506"/>
      <c r="CB59" s="506"/>
      <c r="CC59" s="506"/>
    </row>
    <row r="60" spans="1:81" ht="10.1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</row>
    <row r="61" spans="1:81" ht="15" customHeight="1" x14ac:dyDescent="0.2">
      <c r="A61" s="478" t="s">
        <v>37</v>
      </c>
      <c r="B61" s="478"/>
      <c r="C61" s="478"/>
      <c r="D61" s="54" t="s">
        <v>38</v>
      </c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</row>
    <row r="62" spans="1:81" ht="15" customHeight="1" x14ac:dyDescent="0.2">
      <c r="A62" s="478" t="s">
        <v>37</v>
      </c>
      <c r="B62" s="478"/>
      <c r="C62" s="478"/>
      <c r="D62" s="54" t="s">
        <v>39</v>
      </c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</row>
    <row r="63" spans="1:81" ht="15" customHeight="1" x14ac:dyDescent="0.2">
      <c r="A63" s="478" t="s">
        <v>37</v>
      </c>
      <c r="B63" s="478"/>
      <c r="C63" s="478"/>
      <c r="D63" s="54" t="s">
        <v>42</v>
      </c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</row>
    <row r="64" spans="1:81" ht="15.7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</row>
    <row r="65" spans="5:81" ht="15.75" customHeight="1" x14ac:dyDescent="0.2"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</row>
  </sheetData>
  <sheetProtection algorithmName="SHA-512" hashValue="fo9qYTV0N5ug9Vcs6ZPs4lyHUG6e3sPK96gwEzT3i0T8IAZ5X5bpJtefCB1L9VGyFQ5fmiKoST+61iYPq9e4Kw==" saltValue="bein/eqr6UQCa3e7rHN/EQ==" spinCount="100000" sheet="1" selectLockedCells="1"/>
  <mergeCells count="324">
    <mergeCell ref="BP53:CC55"/>
    <mergeCell ref="BP56:CC57"/>
    <mergeCell ref="BP58:CC59"/>
    <mergeCell ref="A51:M51"/>
    <mergeCell ref="N51:T51"/>
    <mergeCell ref="U51:AA51"/>
    <mergeCell ref="AB51:AN51"/>
    <mergeCell ref="AO51:AU51"/>
    <mergeCell ref="AV51:BB51"/>
    <mergeCell ref="A61:C61"/>
    <mergeCell ref="A62:C62"/>
    <mergeCell ref="A63:C63"/>
    <mergeCell ref="A52:C59"/>
    <mergeCell ref="D52:AA59"/>
    <mergeCell ref="AB52:AD59"/>
    <mergeCell ref="AE52:BO59"/>
    <mergeCell ref="BP48:BV48"/>
    <mergeCell ref="BW48:CC48"/>
    <mergeCell ref="A49:AA50"/>
    <mergeCell ref="AF49:AM49"/>
    <mergeCell ref="AO49:AU49"/>
    <mergeCell ref="AV49:BA49"/>
    <mergeCell ref="BD49:BQ49"/>
    <mergeCell ref="BT49:CC49"/>
    <mergeCell ref="A48:C48"/>
    <mergeCell ref="E48:L48"/>
    <mergeCell ref="N48:T48"/>
    <mergeCell ref="U48:Z48"/>
    <mergeCell ref="AF48:AM48"/>
    <mergeCell ref="AO48:AU48"/>
    <mergeCell ref="AF50:AM50"/>
    <mergeCell ref="AO50:AU50"/>
    <mergeCell ref="AV50:BA50"/>
    <mergeCell ref="AV48:BA48"/>
    <mergeCell ref="BC48:BO48"/>
    <mergeCell ref="BP46:BV46"/>
    <mergeCell ref="BW46:CC46"/>
    <mergeCell ref="E47:L47"/>
    <mergeCell ref="N47:T47"/>
    <mergeCell ref="U47:Z47"/>
    <mergeCell ref="AF47:AM47"/>
    <mergeCell ref="AO47:AU47"/>
    <mergeCell ref="AV47:BA47"/>
    <mergeCell ref="BC47:CC47"/>
    <mergeCell ref="AF46:AM46"/>
    <mergeCell ref="AO46:AU46"/>
    <mergeCell ref="AV46:BA46"/>
    <mergeCell ref="BC46:BE46"/>
    <mergeCell ref="BG46:BN46"/>
    <mergeCell ref="BW42:CB42"/>
    <mergeCell ref="E43:L43"/>
    <mergeCell ref="N43:T43"/>
    <mergeCell ref="U43:Z43"/>
    <mergeCell ref="AB43:AN43"/>
    <mergeCell ref="AO43:AU43"/>
    <mergeCell ref="AV43:BB43"/>
    <mergeCell ref="BG43:BN43"/>
    <mergeCell ref="BP43:BV43"/>
    <mergeCell ref="BW43:CB43"/>
    <mergeCell ref="BP44:BV44"/>
    <mergeCell ref="BW44:CB44"/>
    <mergeCell ref="E45:L45"/>
    <mergeCell ref="N45:T45"/>
    <mergeCell ref="U45:Z45"/>
    <mergeCell ref="AF45:AM45"/>
    <mergeCell ref="AO45:AU45"/>
    <mergeCell ref="AV45:BA45"/>
    <mergeCell ref="BC45:BE45"/>
    <mergeCell ref="BG45:BN45"/>
    <mergeCell ref="BP45:BV45"/>
    <mergeCell ref="BW45:CB45"/>
    <mergeCell ref="E44:L44"/>
    <mergeCell ref="N44:T44"/>
    <mergeCell ref="U44:Z44"/>
    <mergeCell ref="AB44:AD50"/>
    <mergeCell ref="AF44:AM44"/>
    <mergeCell ref="AO44:AU44"/>
    <mergeCell ref="AV44:BA44"/>
    <mergeCell ref="BC44:BE44"/>
    <mergeCell ref="BG44:BN44"/>
    <mergeCell ref="E46:L46"/>
    <mergeCell ref="N46:T46"/>
    <mergeCell ref="U46:Z46"/>
    <mergeCell ref="A41:C47"/>
    <mergeCell ref="E41:L41"/>
    <mergeCell ref="N41:T41"/>
    <mergeCell ref="U41:Z41"/>
    <mergeCell ref="AF41:AM41"/>
    <mergeCell ref="AO41:AU41"/>
    <mergeCell ref="BW39:CB39"/>
    <mergeCell ref="A40:M40"/>
    <mergeCell ref="N40:T40"/>
    <mergeCell ref="U40:AA40"/>
    <mergeCell ref="AF40:AM40"/>
    <mergeCell ref="AO40:AU40"/>
    <mergeCell ref="AV40:BA40"/>
    <mergeCell ref="BG40:BN40"/>
    <mergeCell ref="BP40:BV40"/>
    <mergeCell ref="BW40:CB40"/>
    <mergeCell ref="A30:C39"/>
    <mergeCell ref="AV41:BA41"/>
    <mergeCell ref="BG41:BN41"/>
    <mergeCell ref="BP41:BV41"/>
    <mergeCell ref="BW41:CB41"/>
    <mergeCell ref="E42:L42"/>
    <mergeCell ref="N42:T42"/>
    <mergeCell ref="U42:Z42"/>
    <mergeCell ref="BW36:CB36"/>
    <mergeCell ref="E37:L37"/>
    <mergeCell ref="N37:T37"/>
    <mergeCell ref="U37:Z37"/>
    <mergeCell ref="AF37:AM37"/>
    <mergeCell ref="AO37:AU37"/>
    <mergeCell ref="AV37:BA37"/>
    <mergeCell ref="BC37:CC37"/>
    <mergeCell ref="E38:L38"/>
    <mergeCell ref="N38:T38"/>
    <mergeCell ref="U38:Z38"/>
    <mergeCell ref="AF38:AM38"/>
    <mergeCell ref="AO38:AU38"/>
    <mergeCell ref="AV38:BA38"/>
    <mergeCell ref="BC38:BO38"/>
    <mergeCell ref="BP38:BV38"/>
    <mergeCell ref="BW38:CC38"/>
    <mergeCell ref="E36:L36"/>
    <mergeCell ref="N36:T36"/>
    <mergeCell ref="U36:Z36"/>
    <mergeCell ref="AB36:AD42"/>
    <mergeCell ref="AF36:AM36"/>
    <mergeCell ref="AO36:AU36"/>
    <mergeCell ref="AV36:BA36"/>
    <mergeCell ref="BG36:BN36"/>
    <mergeCell ref="BP36:BV36"/>
    <mergeCell ref="E39:L39"/>
    <mergeCell ref="N39:T39"/>
    <mergeCell ref="U39:Z39"/>
    <mergeCell ref="AF39:AM39"/>
    <mergeCell ref="AO39:AU39"/>
    <mergeCell ref="AV39:BA39"/>
    <mergeCell ref="BC39:BE43"/>
    <mergeCell ref="BG39:BN39"/>
    <mergeCell ref="BP39:BV39"/>
    <mergeCell ref="AF42:AM42"/>
    <mergeCell ref="AO42:AU42"/>
    <mergeCell ref="AV42:BA42"/>
    <mergeCell ref="BG42:BN42"/>
    <mergeCell ref="BP42:BV42"/>
    <mergeCell ref="E34:L34"/>
    <mergeCell ref="N34:T34"/>
    <mergeCell ref="U34:Z34"/>
    <mergeCell ref="AB34:BB34"/>
    <mergeCell ref="BG34:BN34"/>
    <mergeCell ref="BP34:BV34"/>
    <mergeCell ref="BW34:CB34"/>
    <mergeCell ref="AO35:AU35"/>
    <mergeCell ref="AV35:BB35"/>
    <mergeCell ref="BG35:BN35"/>
    <mergeCell ref="BP35:BV35"/>
    <mergeCell ref="BW35:CB35"/>
    <mergeCell ref="BP32:BV32"/>
    <mergeCell ref="BW32:CB32"/>
    <mergeCell ref="E33:L33"/>
    <mergeCell ref="N33:T33"/>
    <mergeCell ref="U33:Z33"/>
    <mergeCell ref="AB33:AD33"/>
    <mergeCell ref="AF33:AM33"/>
    <mergeCell ref="AO33:AU33"/>
    <mergeCell ref="AV33:BA33"/>
    <mergeCell ref="BG33:BN33"/>
    <mergeCell ref="BP33:BV33"/>
    <mergeCell ref="BW33:CB33"/>
    <mergeCell ref="BP29:BV29"/>
    <mergeCell ref="BW29:CB29"/>
    <mergeCell ref="AV30:BA30"/>
    <mergeCell ref="BG30:BN30"/>
    <mergeCell ref="BP30:BV30"/>
    <mergeCell ref="BW30:CB30"/>
    <mergeCell ref="E31:L31"/>
    <mergeCell ref="N31:T31"/>
    <mergeCell ref="U31:Z31"/>
    <mergeCell ref="AF31:AM31"/>
    <mergeCell ref="AO31:AU31"/>
    <mergeCell ref="AV31:BA31"/>
    <mergeCell ref="E30:L30"/>
    <mergeCell ref="N30:T30"/>
    <mergeCell ref="U30:Z30"/>
    <mergeCell ref="AF30:AM30"/>
    <mergeCell ref="AO30:AU30"/>
    <mergeCell ref="BC31:BO31"/>
    <mergeCell ref="BP31:BV31"/>
    <mergeCell ref="BW31:CC31"/>
    <mergeCell ref="BP27:BV27"/>
    <mergeCell ref="BW27:CB27"/>
    <mergeCell ref="A28:AA28"/>
    <mergeCell ref="AF28:AM28"/>
    <mergeCell ref="AO28:AU28"/>
    <mergeCell ref="AV28:BA28"/>
    <mergeCell ref="BG28:BN28"/>
    <mergeCell ref="BP28:BV28"/>
    <mergeCell ref="BC26:BE30"/>
    <mergeCell ref="BG26:BN26"/>
    <mergeCell ref="BP26:BV26"/>
    <mergeCell ref="BW26:CB26"/>
    <mergeCell ref="A27:C27"/>
    <mergeCell ref="E27:L27"/>
    <mergeCell ref="N27:T27"/>
    <mergeCell ref="U27:Z27"/>
    <mergeCell ref="AF27:AM27"/>
    <mergeCell ref="AO27:AU27"/>
    <mergeCell ref="A20:C26"/>
    <mergeCell ref="BW28:CB28"/>
    <mergeCell ref="A29:M29"/>
    <mergeCell ref="N29:T29"/>
    <mergeCell ref="U29:AA29"/>
    <mergeCell ref="AF29:AM29"/>
    <mergeCell ref="E26:L26"/>
    <mergeCell ref="N26:T26"/>
    <mergeCell ref="U26:Z26"/>
    <mergeCell ref="AB26:AD32"/>
    <mergeCell ref="AF26:AM26"/>
    <mergeCell ref="AO26:AU26"/>
    <mergeCell ref="AV26:BA26"/>
    <mergeCell ref="AV27:BA27"/>
    <mergeCell ref="BG27:BN27"/>
    <mergeCell ref="AO29:AU29"/>
    <mergeCell ref="AV29:BA29"/>
    <mergeCell ref="BG29:BN29"/>
    <mergeCell ref="E32:L32"/>
    <mergeCell ref="N32:T32"/>
    <mergeCell ref="U32:Z32"/>
    <mergeCell ref="AF32:AM32"/>
    <mergeCell ref="AO32:AU32"/>
    <mergeCell ref="AV32:BA32"/>
    <mergeCell ref="BC32:BE36"/>
    <mergeCell ref="E35:L35"/>
    <mergeCell ref="N35:T35"/>
    <mergeCell ref="U35:Z35"/>
    <mergeCell ref="AB35:AN35"/>
    <mergeCell ref="BG32:BN32"/>
    <mergeCell ref="E23:L23"/>
    <mergeCell ref="N23:T23"/>
    <mergeCell ref="U23:Z23"/>
    <mergeCell ref="AF23:AM23"/>
    <mergeCell ref="AO23:AU23"/>
    <mergeCell ref="AV23:BA23"/>
    <mergeCell ref="BC23:CC24"/>
    <mergeCell ref="AV24:BA24"/>
    <mergeCell ref="E25:L25"/>
    <mergeCell ref="N25:T25"/>
    <mergeCell ref="U25:Z25"/>
    <mergeCell ref="AB25:AN25"/>
    <mergeCell ref="AO25:AU25"/>
    <mergeCell ref="AV25:BB25"/>
    <mergeCell ref="E24:L24"/>
    <mergeCell ref="N24:T24"/>
    <mergeCell ref="U24:Z24"/>
    <mergeCell ref="AB24:AD24"/>
    <mergeCell ref="AF24:AM24"/>
    <mergeCell ref="AO24:AU24"/>
    <mergeCell ref="BC25:BO25"/>
    <mergeCell ref="BP25:BV25"/>
    <mergeCell ref="BW25:CC25"/>
    <mergeCell ref="AO20:AU20"/>
    <mergeCell ref="BG21:BN21"/>
    <mergeCell ref="BP21:BV21"/>
    <mergeCell ref="BW21:CB21"/>
    <mergeCell ref="E22:L22"/>
    <mergeCell ref="N22:T22"/>
    <mergeCell ref="U22:Z22"/>
    <mergeCell ref="AF22:AM22"/>
    <mergeCell ref="AO22:AU22"/>
    <mergeCell ref="AV22:BA22"/>
    <mergeCell ref="BC22:BE22"/>
    <mergeCell ref="BG22:BN22"/>
    <mergeCell ref="BP22:BV22"/>
    <mergeCell ref="BW22:CB22"/>
    <mergeCell ref="A19:AA19"/>
    <mergeCell ref="AB19:AD23"/>
    <mergeCell ref="AF19:AM19"/>
    <mergeCell ref="AO19:AU19"/>
    <mergeCell ref="AV19:BA19"/>
    <mergeCell ref="AV20:BA20"/>
    <mergeCell ref="BG20:BN20"/>
    <mergeCell ref="BP20:BV20"/>
    <mergeCell ref="BW20:CB20"/>
    <mergeCell ref="E21:L21"/>
    <mergeCell ref="N21:T21"/>
    <mergeCell ref="U21:Z21"/>
    <mergeCell ref="AF21:AM21"/>
    <mergeCell ref="AO21:AU21"/>
    <mergeCell ref="AV21:BA21"/>
    <mergeCell ref="BC21:BE21"/>
    <mergeCell ref="BC19:BE20"/>
    <mergeCell ref="BG19:BN19"/>
    <mergeCell ref="BP19:BV19"/>
    <mergeCell ref="BW19:CB19"/>
    <mergeCell ref="E20:L20"/>
    <mergeCell ref="N20:T20"/>
    <mergeCell ref="U20:Z20"/>
    <mergeCell ref="AF20:AM20"/>
    <mergeCell ref="A12:O13"/>
    <mergeCell ref="P12:AE13"/>
    <mergeCell ref="AF12:AT13"/>
    <mergeCell ref="AU12:AW14"/>
    <mergeCell ref="AX12:CC17"/>
    <mergeCell ref="A14:O17"/>
    <mergeCell ref="P14:AE17"/>
    <mergeCell ref="AF14:AT17"/>
    <mergeCell ref="AU15:AW17"/>
    <mergeCell ref="A1:K2"/>
    <mergeCell ref="N1:BJ2"/>
    <mergeCell ref="BL1:BZ1"/>
    <mergeCell ref="BL2:CB2"/>
    <mergeCell ref="A4:I5"/>
    <mergeCell ref="J4:AO5"/>
    <mergeCell ref="AP4:BJ5"/>
    <mergeCell ref="BK4:BN7"/>
    <mergeCell ref="BO4:CC7"/>
    <mergeCell ref="A6:I11"/>
    <mergeCell ref="J6:AO11"/>
    <mergeCell ref="AP6:AT11"/>
    <mergeCell ref="AU6:BJ11"/>
    <mergeCell ref="BK8:BN11"/>
    <mergeCell ref="BO8:CC11"/>
  </mergeCells>
  <phoneticPr fontId="3"/>
  <conditionalFormatting sqref="A14:O17">
    <cfRule type="containsErrors" dxfId="1" priority="1">
      <formula>ISERROR(A14)</formula>
    </cfRule>
  </conditionalFormatting>
  <dataValidations count="1">
    <dataValidation type="whole" errorStyle="warning" allowBlank="1" showInputMessage="1" showErrorMessage="1" errorTitle="定数オーバー" error="定数オーバーです！！" sqref="U20:Z26 U30:Z38 U41:Z47 AV19:BA23 AV26:BA32 AV36:BA42 AV44:BA50 BW19:CB20 BW26:CB29 BW32:CB35 BW39:CB44" xr:uid="{EA6A4746-BF8D-4715-899A-7D891FD13FB4}">
      <formula1>0</formula1>
      <formula2>N19</formula2>
    </dataValidation>
  </dataValidations>
  <printOptions horizontalCentered="1"/>
  <pageMargins left="0.27559055118110237" right="0.23622047244094491" top="0.59055118110236227" bottom="0.19685039370078741" header="0.51181102362204722" footer="0.51181102362204722"/>
  <pageSetup paperSize="9" scale="92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00C172-7ED6-4A70-B14A-4155FD8A8073}">
  <sheetPr codeName="Sheet16">
    <pageSetUpPr fitToPage="1"/>
  </sheetPr>
  <dimension ref="A1:CE108"/>
  <sheetViews>
    <sheetView showGridLines="0" view="pageBreakPreview" zoomScaleNormal="100" zoomScaleSheetLayoutView="100" workbookViewId="0">
      <selection activeCell="A6" sqref="A6:I11"/>
    </sheetView>
  </sheetViews>
  <sheetFormatPr defaultColWidth="9" defaultRowHeight="13" x14ac:dyDescent="0.2"/>
  <cols>
    <col min="1" max="11" width="1.26953125" style="3" customWidth="1"/>
    <col min="12" max="12" width="3.6328125" style="3" customWidth="1"/>
    <col min="13" max="26" width="1.26953125" style="3" customWidth="1"/>
    <col min="27" max="27" width="0.7265625" style="3" customWidth="1"/>
    <col min="28" max="38" width="1.26953125" style="3" customWidth="1"/>
    <col min="39" max="39" width="3.6328125" style="3" customWidth="1"/>
    <col min="40" max="53" width="1.26953125" style="3" customWidth="1"/>
    <col min="54" max="54" width="0.7265625" style="3" customWidth="1"/>
    <col min="55" max="65" width="1.26953125" style="3" customWidth="1"/>
    <col min="66" max="66" width="3.6328125" style="3" customWidth="1"/>
    <col min="67" max="80" width="1.26953125" style="3" customWidth="1"/>
    <col min="81" max="81" width="0.7265625" style="3" customWidth="1"/>
    <col min="82" max="16384" width="9" style="3"/>
  </cols>
  <sheetData>
    <row r="1" spans="1:81" ht="13.15" customHeight="1" thickTop="1" x14ac:dyDescent="0.2">
      <c r="A1" s="806" t="s">
        <v>91</v>
      </c>
      <c r="B1" s="807"/>
      <c r="C1" s="807"/>
      <c r="D1" s="807"/>
      <c r="E1" s="807"/>
      <c r="F1" s="807"/>
      <c r="G1" s="807"/>
      <c r="H1" s="807"/>
      <c r="I1" s="807"/>
      <c r="J1" s="807"/>
      <c r="K1" s="808"/>
      <c r="L1" s="1"/>
      <c r="M1" s="1"/>
      <c r="N1" s="270" t="s">
        <v>43</v>
      </c>
      <c r="O1" s="270"/>
      <c r="P1" s="270"/>
      <c r="Q1" s="270"/>
      <c r="R1" s="270"/>
      <c r="S1" s="270"/>
      <c r="T1" s="270"/>
      <c r="U1" s="270"/>
      <c r="V1" s="270"/>
      <c r="W1" s="270"/>
      <c r="X1" s="270"/>
      <c r="Y1" s="270"/>
      <c r="Z1" s="270"/>
      <c r="AA1" s="270"/>
      <c r="AB1" s="270"/>
      <c r="AC1" s="270"/>
      <c r="AD1" s="270"/>
      <c r="AE1" s="270"/>
      <c r="AF1" s="270"/>
      <c r="AG1" s="270"/>
      <c r="AH1" s="270"/>
      <c r="AI1" s="270"/>
      <c r="AJ1" s="270"/>
      <c r="AK1" s="270"/>
      <c r="AL1" s="270"/>
      <c r="AM1" s="270"/>
      <c r="AN1" s="270"/>
      <c r="AO1" s="270"/>
      <c r="AP1" s="270"/>
      <c r="AQ1" s="270"/>
      <c r="AR1" s="270"/>
      <c r="AS1" s="270"/>
      <c r="AT1" s="270"/>
      <c r="AU1" s="270"/>
      <c r="AV1" s="270"/>
      <c r="AW1" s="270"/>
      <c r="AX1" s="270"/>
      <c r="AY1" s="270"/>
      <c r="AZ1" s="270"/>
      <c r="BA1" s="270"/>
      <c r="BB1" s="270"/>
      <c r="BC1" s="270"/>
      <c r="BD1" s="270"/>
      <c r="BE1" s="270"/>
      <c r="BF1" s="270"/>
      <c r="BG1" s="270"/>
      <c r="BH1" s="270"/>
      <c r="BI1" s="270"/>
      <c r="BJ1" s="270"/>
      <c r="BK1" s="1"/>
      <c r="BL1" s="272"/>
      <c r="BM1" s="272"/>
      <c r="BN1" s="272"/>
      <c r="BO1" s="272"/>
      <c r="BP1" s="272"/>
      <c r="BQ1" s="272"/>
      <c r="BR1" s="272"/>
      <c r="BS1" s="272"/>
      <c r="BT1" s="272"/>
      <c r="BU1" s="272"/>
      <c r="BV1" s="272"/>
      <c r="BW1" s="272"/>
      <c r="BX1" s="272"/>
      <c r="BY1" s="272"/>
      <c r="BZ1" s="272"/>
      <c r="CA1" s="1"/>
      <c r="CB1" s="1"/>
      <c r="CC1" s="1"/>
    </row>
    <row r="2" spans="1:81" ht="13.15" customHeight="1" thickBot="1" x14ac:dyDescent="0.25">
      <c r="A2" s="809"/>
      <c r="B2" s="810"/>
      <c r="C2" s="810"/>
      <c r="D2" s="810"/>
      <c r="E2" s="810"/>
      <c r="F2" s="810"/>
      <c r="G2" s="810"/>
      <c r="H2" s="810"/>
      <c r="I2" s="810"/>
      <c r="J2" s="810"/>
      <c r="K2" s="811"/>
      <c r="L2" s="1"/>
      <c r="M2" s="1"/>
      <c r="N2" s="271"/>
      <c r="O2" s="271"/>
      <c r="P2" s="271"/>
      <c r="Q2" s="271"/>
      <c r="R2" s="271"/>
      <c r="S2" s="271"/>
      <c r="T2" s="271"/>
      <c r="U2" s="271"/>
      <c r="V2" s="271"/>
      <c r="W2" s="271"/>
      <c r="X2" s="271"/>
      <c r="Y2" s="271"/>
      <c r="Z2" s="271"/>
      <c r="AA2" s="271"/>
      <c r="AB2" s="271"/>
      <c r="AC2" s="271"/>
      <c r="AD2" s="271"/>
      <c r="AE2" s="271"/>
      <c r="AF2" s="271"/>
      <c r="AG2" s="271"/>
      <c r="AH2" s="271"/>
      <c r="AI2" s="271"/>
      <c r="AJ2" s="271"/>
      <c r="AK2" s="271"/>
      <c r="AL2" s="271"/>
      <c r="AM2" s="271"/>
      <c r="AN2" s="271"/>
      <c r="AO2" s="271"/>
      <c r="AP2" s="271"/>
      <c r="AQ2" s="271"/>
      <c r="AR2" s="271"/>
      <c r="AS2" s="271"/>
      <c r="AT2" s="271"/>
      <c r="AU2" s="271"/>
      <c r="AV2" s="271"/>
      <c r="AW2" s="271"/>
      <c r="AX2" s="271"/>
      <c r="AY2" s="271"/>
      <c r="AZ2" s="271"/>
      <c r="BA2" s="271"/>
      <c r="BB2" s="271"/>
      <c r="BC2" s="271"/>
      <c r="BD2" s="271"/>
      <c r="BE2" s="271"/>
      <c r="BF2" s="271"/>
      <c r="BG2" s="271"/>
      <c r="BH2" s="271"/>
      <c r="BI2" s="271"/>
      <c r="BJ2" s="271"/>
      <c r="BK2" s="1"/>
      <c r="BL2" s="273">
        <v>46174</v>
      </c>
      <c r="BM2" s="274"/>
      <c r="BN2" s="274"/>
      <c r="BO2" s="274"/>
      <c r="BP2" s="274"/>
      <c r="BQ2" s="274"/>
      <c r="BR2" s="274"/>
      <c r="BS2" s="274"/>
      <c r="BT2" s="274"/>
      <c r="BU2" s="274"/>
      <c r="BV2" s="274"/>
      <c r="BW2" s="274"/>
      <c r="BX2" s="274"/>
      <c r="BY2" s="274"/>
      <c r="BZ2" s="274"/>
      <c r="CA2" s="274"/>
      <c r="CB2" s="274"/>
      <c r="CC2" s="1"/>
    </row>
    <row r="3" spans="1:81" ht="14" thickTop="1" thickBot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</row>
    <row r="4" spans="1:81" ht="7.15" customHeight="1" x14ac:dyDescent="0.2">
      <c r="A4" s="275" t="s">
        <v>1</v>
      </c>
      <c r="B4" s="276"/>
      <c r="C4" s="276"/>
      <c r="D4" s="276"/>
      <c r="E4" s="276"/>
      <c r="F4" s="276"/>
      <c r="G4" s="276"/>
      <c r="H4" s="276"/>
      <c r="I4" s="277"/>
      <c r="J4" s="812" t="s">
        <v>2</v>
      </c>
      <c r="K4" s="812"/>
      <c r="L4" s="812"/>
      <c r="M4" s="812"/>
      <c r="N4" s="812"/>
      <c r="O4" s="812"/>
      <c r="P4" s="812"/>
      <c r="Q4" s="812"/>
      <c r="R4" s="812"/>
      <c r="S4" s="812"/>
      <c r="T4" s="812"/>
      <c r="U4" s="812"/>
      <c r="V4" s="812"/>
      <c r="W4" s="812"/>
      <c r="X4" s="812"/>
      <c r="Y4" s="812"/>
      <c r="Z4" s="812"/>
      <c r="AA4" s="812"/>
      <c r="AB4" s="812"/>
      <c r="AC4" s="812"/>
      <c r="AD4" s="812"/>
      <c r="AE4" s="812"/>
      <c r="AF4" s="812"/>
      <c r="AG4" s="812"/>
      <c r="AH4" s="812"/>
      <c r="AI4" s="812"/>
      <c r="AJ4" s="812"/>
      <c r="AK4" s="812"/>
      <c r="AL4" s="812"/>
      <c r="AM4" s="812"/>
      <c r="AN4" s="812"/>
      <c r="AO4" s="813"/>
      <c r="AP4" s="281" t="s">
        <v>3</v>
      </c>
      <c r="AQ4" s="276"/>
      <c r="AR4" s="276"/>
      <c r="AS4" s="276"/>
      <c r="AT4" s="276"/>
      <c r="AU4" s="276"/>
      <c r="AV4" s="276"/>
      <c r="AW4" s="276"/>
      <c r="AX4" s="276"/>
      <c r="AY4" s="276"/>
      <c r="AZ4" s="276"/>
      <c r="BA4" s="276"/>
      <c r="BB4" s="276"/>
      <c r="BC4" s="276"/>
      <c r="BD4" s="276"/>
      <c r="BE4" s="276"/>
      <c r="BF4" s="276"/>
      <c r="BG4" s="276"/>
      <c r="BH4" s="276"/>
      <c r="BI4" s="276"/>
      <c r="BJ4" s="277"/>
      <c r="BK4" s="816" t="s">
        <v>4</v>
      </c>
      <c r="BL4" s="816"/>
      <c r="BM4" s="816"/>
      <c r="BN4" s="817"/>
      <c r="BO4" s="289"/>
      <c r="BP4" s="290"/>
      <c r="BQ4" s="290"/>
      <c r="BR4" s="290"/>
      <c r="BS4" s="290"/>
      <c r="BT4" s="290"/>
      <c r="BU4" s="290"/>
      <c r="BV4" s="290"/>
      <c r="BW4" s="290"/>
      <c r="BX4" s="290"/>
      <c r="BY4" s="290"/>
      <c r="BZ4" s="290"/>
      <c r="CA4" s="290"/>
      <c r="CB4" s="290"/>
      <c r="CC4" s="291"/>
    </row>
    <row r="5" spans="1:81" ht="7.15" customHeight="1" x14ac:dyDescent="0.2">
      <c r="A5" s="278"/>
      <c r="B5" s="279"/>
      <c r="C5" s="279"/>
      <c r="D5" s="279"/>
      <c r="E5" s="279"/>
      <c r="F5" s="279"/>
      <c r="G5" s="279"/>
      <c r="H5" s="279"/>
      <c r="I5" s="280"/>
      <c r="J5" s="814"/>
      <c r="K5" s="814"/>
      <c r="L5" s="814"/>
      <c r="M5" s="814"/>
      <c r="N5" s="814"/>
      <c r="O5" s="814"/>
      <c r="P5" s="814"/>
      <c r="Q5" s="814"/>
      <c r="R5" s="814"/>
      <c r="S5" s="814"/>
      <c r="T5" s="814"/>
      <c r="U5" s="814"/>
      <c r="V5" s="814"/>
      <c r="W5" s="814"/>
      <c r="X5" s="814"/>
      <c r="Y5" s="814"/>
      <c r="Z5" s="814"/>
      <c r="AA5" s="814"/>
      <c r="AB5" s="814"/>
      <c r="AC5" s="814"/>
      <c r="AD5" s="814"/>
      <c r="AE5" s="814"/>
      <c r="AF5" s="814"/>
      <c r="AG5" s="814"/>
      <c r="AH5" s="814"/>
      <c r="AI5" s="814"/>
      <c r="AJ5" s="814"/>
      <c r="AK5" s="814"/>
      <c r="AL5" s="814"/>
      <c r="AM5" s="814"/>
      <c r="AN5" s="814"/>
      <c r="AO5" s="815"/>
      <c r="AP5" s="282"/>
      <c r="AQ5" s="279"/>
      <c r="AR5" s="279"/>
      <c r="AS5" s="279"/>
      <c r="AT5" s="279"/>
      <c r="AU5" s="279"/>
      <c r="AV5" s="279"/>
      <c r="AW5" s="279"/>
      <c r="AX5" s="279"/>
      <c r="AY5" s="279"/>
      <c r="AZ5" s="279"/>
      <c r="BA5" s="279"/>
      <c r="BB5" s="279"/>
      <c r="BC5" s="279"/>
      <c r="BD5" s="279"/>
      <c r="BE5" s="279"/>
      <c r="BF5" s="279"/>
      <c r="BG5" s="279"/>
      <c r="BH5" s="279"/>
      <c r="BI5" s="279"/>
      <c r="BJ5" s="280"/>
      <c r="BK5" s="818"/>
      <c r="BL5" s="818"/>
      <c r="BM5" s="818"/>
      <c r="BN5" s="819"/>
      <c r="BO5" s="292"/>
      <c r="BP5" s="293"/>
      <c r="BQ5" s="293"/>
      <c r="BR5" s="293"/>
      <c r="BS5" s="293"/>
      <c r="BT5" s="293"/>
      <c r="BU5" s="293"/>
      <c r="BV5" s="293"/>
      <c r="BW5" s="293"/>
      <c r="BX5" s="293"/>
      <c r="BY5" s="293"/>
      <c r="BZ5" s="293"/>
      <c r="CA5" s="293"/>
      <c r="CB5" s="293"/>
      <c r="CC5" s="294"/>
    </row>
    <row r="6" spans="1:81" ht="7.15" customHeight="1" x14ac:dyDescent="0.2">
      <c r="A6" s="822"/>
      <c r="B6" s="823"/>
      <c r="C6" s="823"/>
      <c r="D6" s="823"/>
      <c r="E6" s="823"/>
      <c r="F6" s="823"/>
      <c r="G6" s="823"/>
      <c r="H6" s="823"/>
      <c r="I6" s="824"/>
      <c r="J6" s="307"/>
      <c r="K6" s="307"/>
      <c r="L6" s="307"/>
      <c r="M6" s="307"/>
      <c r="N6" s="307"/>
      <c r="O6" s="307"/>
      <c r="P6" s="307"/>
      <c r="Q6" s="307"/>
      <c r="R6" s="307"/>
      <c r="S6" s="307"/>
      <c r="T6" s="307"/>
      <c r="U6" s="307"/>
      <c r="V6" s="307"/>
      <c r="W6" s="307"/>
      <c r="X6" s="307"/>
      <c r="Y6" s="307"/>
      <c r="Z6" s="307"/>
      <c r="AA6" s="307"/>
      <c r="AB6" s="307"/>
      <c r="AC6" s="307"/>
      <c r="AD6" s="307"/>
      <c r="AE6" s="307"/>
      <c r="AF6" s="307"/>
      <c r="AG6" s="307"/>
      <c r="AH6" s="307"/>
      <c r="AI6" s="307"/>
      <c r="AJ6" s="307"/>
      <c r="AK6" s="307"/>
      <c r="AL6" s="307"/>
      <c r="AM6" s="307"/>
      <c r="AN6" s="307"/>
      <c r="AO6" s="308"/>
      <c r="AP6" s="831"/>
      <c r="AQ6" s="832"/>
      <c r="AR6" s="832"/>
      <c r="AS6" s="832"/>
      <c r="AT6" s="832"/>
      <c r="AU6" s="837"/>
      <c r="AV6" s="838"/>
      <c r="AW6" s="838"/>
      <c r="AX6" s="838"/>
      <c r="AY6" s="838"/>
      <c r="AZ6" s="838"/>
      <c r="BA6" s="838"/>
      <c r="BB6" s="838"/>
      <c r="BC6" s="838"/>
      <c r="BD6" s="838"/>
      <c r="BE6" s="838"/>
      <c r="BF6" s="838"/>
      <c r="BG6" s="838"/>
      <c r="BH6" s="838"/>
      <c r="BI6" s="838"/>
      <c r="BJ6" s="839"/>
      <c r="BK6" s="818"/>
      <c r="BL6" s="818"/>
      <c r="BM6" s="818"/>
      <c r="BN6" s="819"/>
      <c r="BO6" s="292"/>
      <c r="BP6" s="293"/>
      <c r="BQ6" s="293"/>
      <c r="BR6" s="293"/>
      <c r="BS6" s="293"/>
      <c r="BT6" s="293"/>
      <c r="BU6" s="293"/>
      <c r="BV6" s="293"/>
      <c r="BW6" s="293"/>
      <c r="BX6" s="293"/>
      <c r="BY6" s="293"/>
      <c r="BZ6" s="293"/>
      <c r="CA6" s="293"/>
      <c r="CB6" s="293"/>
      <c r="CC6" s="294"/>
    </row>
    <row r="7" spans="1:81" ht="7.15" customHeight="1" x14ac:dyDescent="0.2">
      <c r="A7" s="825"/>
      <c r="B7" s="826"/>
      <c r="C7" s="826"/>
      <c r="D7" s="826"/>
      <c r="E7" s="826"/>
      <c r="F7" s="826"/>
      <c r="G7" s="826"/>
      <c r="H7" s="826"/>
      <c r="I7" s="827"/>
      <c r="J7" s="309"/>
      <c r="K7" s="309"/>
      <c r="L7" s="309"/>
      <c r="M7" s="309"/>
      <c r="N7" s="309"/>
      <c r="O7" s="309"/>
      <c r="P7" s="309"/>
      <c r="Q7" s="309"/>
      <c r="R7" s="309"/>
      <c r="S7" s="309"/>
      <c r="T7" s="309"/>
      <c r="U7" s="309"/>
      <c r="V7" s="309"/>
      <c r="W7" s="309"/>
      <c r="X7" s="309"/>
      <c r="Y7" s="309"/>
      <c r="Z7" s="309"/>
      <c r="AA7" s="309"/>
      <c r="AB7" s="309"/>
      <c r="AC7" s="309"/>
      <c r="AD7" s="309"/>
      <c r="AE7" s="309"/>
      <c r="AF7" s="309"/>
      <c r="AG7" s="309"/>
      <c r="AH7" s="309"/>
      <c r="AI7" s="309"/>
      <c r="AJ7" s="309"/>
      <c r="AK7" s="309"/>
      <c r="AL7" s="309"/>
      <c r="AM7" s="309"/>
      <c r="AN7" s="309"/>
      <c r="AO7" s="310"/>
      <c r="AP7" s="833"/>
      <c r="AQ7" s="834"/>
      <c r="AR7" s="834"/>
      <c r="AS7" s="834"/>
      <c r="AT7" s="834"/>
      <c r="AU7" s="840"/>
      <c r="AV7" s="840"/>
      <c r="AW7" s="840"/>
      <c r="AX7" s="840"/>
      <c r="AY7" s="840"/>
      <c r="AZ7" s="840"/>
      <c r="BA7" s="840"/>
      <c r="BB7" s="840"/>
      <c r="BC7" s="840"/>
      <c r="BD7" s="840"/>
      <c r="BE7" s="840"/>
      <c r="BF7" s="840"/>
      <c r="BG7" s="840"/>
      <c r="BH7" s="840"/>
      <c r="BI7" s="840"/>
      <c r="BJ7" s="841"/>
      <c r="BK7" s="820"/>
      <c r="BL7" s="820"/>
      <c r="BM7" s="820"/>
      <c r="BN7" s="821"/>
      <c r="BO7" s="295"/>
      <c r="BP7" s="296"/>
      <c r="BQ7" s="296"/>
      <c r="BR7" s="296"/>
      <c r="BS7" s="296"/>
      <c r="BT7" s="296"/>
      <c r="BU7" s="296"/>
      <c r="BV7" s="296"/>
      <c r="BW7" s="296"/>
      <c r="BX7" s="296"/>
      <c r="BY7" s="296"/>
      <c r="BZ7" s="296"/>
      <c r="CA7" s="296"/>
      <c r="CB7" s="296"/>
      <c r="CC7" s="297"/>
    </row>
    <row r="8" spans="1:81" ht="7.15" customHeight="1" x14ac:dyDescent="0.2">
      <c r="A8" s="825"/>
      <c r="B8" s="826"/>
      <c r="C8" s="826"/>
      <c r="D8" s="826"/>
      <c r="E8" s="826"/>
      <c r="F8" s="826"/>
      <c r="G8" s="826"/>
      <c r="H8" s="826"/>
      <c r="I8" s="827"/>
      <c r="J8" s="309"/>
      <c r="K8" s="309"/>
      <c r="L8" s="309"/>
      <c r="M8" s="309"/>
      <c r="N8" s="309"/>
      <c r="O8" s="309"/>
      <c r="P8" s="309"/>
      <c r="Q8" s="309"/>
      <c r="R8" s="309"/>
      <c r="S8" s="309"/>
      <c r="T8" s="309"/>
      <c r="U8" s="309"/>
      <c r="V8" s="309"/>
      <c r="W8" s="309"/>
      <c r="X8" s="309"/>
      <c r="Y8" s="309"/>
      <c r="Z8" s="309"/>
      <c r="AA8" s="309"/>
      <c r="AB8" s="309"/>
      <c r="AC8" s="309"/>
      <c r="AD8" s="309"/>
      <c r="AE8" s="309"/>
      <c r="AF8" s="309"/>
      <c r="AG8" s="309"/>
      <c r="AH8" s="309"/>
      <c r="AI8" s="309"/>
      <c r="AJ8" s="309"/>
      <c r="AK8" s="309"/>
      <c r="AL8" s="309"/>
      <c r="AM8" s="309"/>
      <c r="AN8" s="309"/>
      <c r="AO8" s="310"/>
      <c r="AP8" s="833"/>
      <c r="AQ8" s="834"/>
      <c r="AR8" s="834"/>
      <c r="AS8" s="834"/>
      <c r="AT8" s="834"/>
      <c r="AU8" s="840"/>
      <c r="AV8" s="840"/>
      <c r="AW8" s="840"/>
      <c r="AX8" s="840"/>
      <c r="AY8" s="840"/>
      <c r="AZ8" s="840"/>
      <c r="BA8" s="840"/>
      <c r="BB8" s="840"/>
      <c r="BC8" s="840"/>
      <c r="BD8" s="840"/>
      <c r="BE8" s="840"/>
      <c r="BF8" s="840"/>
      <c r="BG8" s="840"/>
      <c r="BH8" s="840"/>
      <c r="BI8" s="840"/>
      <c r="BJ8" s="841"/>
      <c r="BK8" s="844" t="s">
        <v>5</v>
      </c>
      <c r="BL8" s="844"/>
      <c r="BM8" s="844"/>
      <c r="BN8" s="845"/>
      <c r="BO8" s="313"/>
      <c r="BP8" s="324"/>
      <c r="BQ8" s="324"/>
      <c r="BR8" s="324"/>
      <c r="BS8" s="324"/>
      <c r="BT8" s="324"/>
      <c r="BU8" s="324"/>
      <c r="BV8" s="324"/>
      <c r="BW8" s="324"/>
      <c r="BX8" s="324"/>
      <c r="BY8" s="324"/>
      <c r="BZ8" s="324"/>
      <c r="CA8" s="324"/>
      <c r="CB8" s="324"/>
      <c r="CC8" s="325"/>
    </row>
    <row r="9" spans="1:81" ht="7.15" customHeight="1" x14ac:dyDescent="0.2">
      <c r="A9" s="825"/>
      <c r="B9" s="826"/>
      <c r="C9" s="826"/>
      <c r="D9" s="826"/>
      <c r="E9" s="826"/>
      <c r="F9" s="826"/>
      <c r="G9" s="826"/>
      <c r="H9" s="826"/>
      <c r="I9" s="827"/>
      <c r="J9" s="309"/>
      <c r="K9" s="309"/>
      <c r="L9" s="309"/>
      <c r="M9" s="309"/>
      <c r="N9" s="309"/>
      <c r="O9" s="309"/>
      <c r="P9" s="309"/>
      <c r="Q9" s="309"/>
      <c r="R9" s="309"/>
      <c r="S9" s="309"/>
      <c r="T9" s="309"/>
      <c r="U9" s="309"/>
      <c r="V9" s="309"/>
      <c r="W9" s="309"/>
      <c r="X9" s="309"/>
      <c r="Y9" s="309"/>
      <c r="Z9" s="309"/>
      <c r="AA9" s="309"/>
      <c r="AB9" s="309"/>
      <c r="AC9" s="309"/>
      <c r="AD9" s="309"/>
      <c r="AE9" s="309"/>
      <c r="AF9" s="309"/>
      <c r="AG9" s="309"/>
      <c r="AH9" s="309"/>
      <c r="AI9" s="309"/>
      <c r="AJ9" s="309"/>
      <c r="AK9" s="309"/>
      <c r="AL9" s="309"/>
      <c r="AM9" s="309"/>
      <c r="AN9" s="309"/>
      <c r="AO9" s="310"/>
      <c r="AP9" s="833"/>
      <c r="AQ9" s="834"/>
      <c r="AR9" s="834"/>
      <c r="AS9" s="834"/>
      <c r="AT9" s="834"/>
      <c r="AU9" s="840"/>
      <c r="AV9" s="840"/>
      <c r="AW9" s="840"/>
      <c r="AX9" s="840"/>
      <c r="AY9" s="840"/>
      <c r="AZ9" s="840"/>
      <c r="BA9" s="840"/>
      <c r="BB9" s="840"/>
      <c r="BC9" s="840"/>
      <c r="BD9" s="840"/>
      <c r="BE9" s="840"/>
      <c r="BF9" s="840"/>
      <c r="BG9" s="840"/>
      <c r="BH9" s="840"/>
      <c r="BI9" s="840"/>
      <c r="BJ9" s="841"/>
      <c r="BK9" s="818"/>
      <c r="BL9" s="818"/>
      <c r="BM9" s="818"/>
      <c r="BN9" s="819"/>
      <c r="BO9" s="326"/>
      <c r="BP9" s="327"/>
      <c r="BQ9" s="327"/>
      <c r="BR9" s="327"/>
      <c r="BS9" s="327"/>
      <c r="BT9" s="327"/>
      <c r="BU9" s="327"/>
      <c r="BV9" s="327"/>
      <c r="BW9" s="327"/>
      <c r="BX9" s="327"/>
      <c r="BY9" s="327"/>
      <c r="BZ9" s="327"/>
      <c r="CA9" s="327"/>
      <c r="CB9" s="327"/>
      <c r="CC9" s="328"/>
    </row>
    <row r="10" spans="1:81" ht="7.15" customHeight="1" x14ac:dyDescent="0.2">
      <c r="A10" s="825"/>
      <c r="B10" s="826"/>
      <c r="C10" s="826"/>
      <c r="D10" s="826"/>
      <c r="E10" s="826"/>
      <c r="F10" s="826"/>
      <c r="G10" s="826"/>
      <c r="H10" s="826"/>
      <c r="I10" s="827"/>
      <c r="J10" s="309"/>
      <c r="K10" s="309"/>
      <c r="L10" s="309"/>
      <c r="M10" s="309"/>
      <c r="N10" s="309"/>
      <c r="O10" s="309"/>
      <c r="P10" s="309"/>
      <c r="Q10" s="309"/>
      <c r="R10" s="309"/>
      <c r="S10" s="309"/>
      <c r="T10" s="309"/>
      <c r="U10" s="309"/>
      <c r="V10" s="309"/>
      <c r="W10" s="309"/>
      <c r="X10" s="309"/>
      <c r="Y10" s="309"/>
      <c r="Z10" s="309"/>
      <c r="AA10" s="309"/>
      <c r="AB10" s="309"/>
      <c r="AC10" s="309"/>
      <c r="AD10" s="309"/>
      <c r="AE10" s="309"/>
      <c r="AF10" s="309"/>
      <c r="AG10" s="309"/>
      <c r="AH10" s="309"/>
      <c r="AI10" s="309"/>
      <c r="AJ10" s="309"/>
      <c r="AK10" s="309"/>
      <c r="AL10" s="309"/>
      <c r="AM10" s="309"/>
      <c r="AN10" s="309"/>
      <c r="AO10" s="310"/>
      <c r="AP10" s="833"/>
      <c r="AQ10" s="834"/>
      <c r="AR10" s="834"/>
      <c r="AS10" s="834"/>
      <c r="AT10" s="834"/>
      <c r="AU10" s="840"/>
      <c r="AV10" s="840"/>
      <c r="AW10" s="840"/>
      <c r="AX10" s="840"/>
      <c r="AY10" s="840"/>
      <c r="AZ10" s="840"/>
      <c r="BA10" s="840"/>
      <c r="BB10" s="840"/>
      <c r="BC10" s="840"/>
      <c r="BD10" s="840"/>
      <c r="BE10" s="840"/>
      <c r="BF10" s="840"/>
      <c r="BG10" s="840"/>
      <c r="BH10" s="840"/>
      <c r="BI10" s="840"/>
      <c r="BJ10" s="841"/>
      <c r="BK10" s="818"/>
      <c r="BL10" s="818"/>
      <c r="BM10" s="818"/>
      <c r="BN10" s="819"/>
      <c r="BO10" s="326"/>
      <c r="BP10" s="327"/>
      <c r="BQ10" s="327"/>
      <c r="BR10" s="327"/>
      <c r="BS10" s="327"/>
      <c r="BT10" s="327"/>
      <c r="BU10" s="327"/>
      <c r="BV10" s="327"/>
      <c r="BW10" s="327"/>
      <c r="BX10" s="327"/>
      <c r="BY10" s="327"/>
      <c r="BZ10" s="327"/>
      <c r="CA10" s="327"/>
      <c r="CB10" s="327"/>
      <c r="CC10" s="328"/>
    </row>
    <row r="11" spans="1:81" ht="7.15" customHeight="1" x14ac:dyDescent="0.2">
      <c r="A11" s="828"/>
      <c r="B11" s="829"/>
      <c r="C11" s="829"/>
      <c r="D11" s="829"/>
      <c r="E11" s="829"/>
      <c r="F11" s="829"/>
      <c r="G11" s="829"/>
      <c r="H11" s="829"/>
      <c r="I11" s="830"/>
      <c r="J11" s="311"/>
      <c r="K11" s="311"/>
      <c r="L11" s="311"/>
      <c r="M11" s="311"/>
      <c r="N11" s="311"/>
      <c r="O11" s="311"/>
      <c r="P11" s="311"/>
      <c r="Q11" s="311"/>
      <c r="R11" s="311"/>
      <c r="S11" s="311"/>
      <c r="T11" s="311"/>
      <c r="U11" s="311"/>
      <c r="V11" s="311"/>
      <c r="W11" s="311"/>
      <c r="X11" s="311"/>
      <c r="Y11" s="311"/>
      <c r="Z11" s="311"/>
      <c r="AA11" s="311"/>
      <c r="AB11" s="311"/>
      <c r="AC11" s="311"/>
      <c r="AD11" s="311"/>
      <c r="AE11" s="311"/>
      <c r="AF11" s="311"/>
      <c r="AG11" s="311"/>
      <c r="AH11" s="311"/>
      <c r="AI11" s="311"/>
      <c r="AJ11" s="311"/>
      <c r="AK11" s="311"/>
      <c r="AL11" s="311"/>
      <c r="AM11" s="311"/>
      <c r="AN11" s="311"/>
      <c r="AO11" s="312"/>
      <c r="AP11" s="835"/>
      <c r="AQ11" s="836"/>
      <c r="AR11" s="836"/>
      <c r="AS11" s="836"/>
      <c r="AT11" s="836"/>
      <c r="AU11" s="842"/>
      <c r="AV11" s="842"/>
      <c r="AW11" s="842"/>
      <c r="AX11" s="842"/>
      <c r="AY11" s="842"/>
      <c r="AZ11" s="842"/>
      <c r="BA11" s="842"/>
      <c r="BB11" s="842"/>
      <c r="BC11" s="842"/>
      <c r="BD11" s="842"/>
      <c r="BE11" s="842"/>
      <c r="BF11" s="842"/>
      <c r="BG11" s="842"/>
      <c r="BH11" s="842"/>
      <c r="BI11" s="842"/>
      <c r="BJ11" s="843"/>
      <c r="BK11" s="820"/>
      <c r="BL11" s="820"/>
      <c r="BM11" s="820"/>
      <c r="BN11" s="821"/>
      <c r="BO11" s="329"/>
      <c r="BP11" s="330"/>
      <c r="BQ11" s="330"/>
      <c r="BR11" s="330"/>
      <c r="BS11" s="330"/>
      <c r="BT11" s="330"/>
      <c r="BU11" s="330"/>
      <c r="BV11" s="330"/>
      <c r="BW11" s="330"/>
      <c r="BX11" s="330"/>
      <c r="BY11" s="330"/>
      <c r="BZ11" s="330"/>
      <c r="CA11" s="330"/>
      <c r="CB11" s="330"/>
      <c r="CC11" s="331"/>
    </row>
    <row r="12" spans="1:81" ht="7.4" customHeight="1" x14ac:dyDescent="0.2">
      <c r="A12" s="332" t="s">
        <v>92</v>
      </c>
      <c r="B12" s="333"/>
      <c r="C12" s="333"/>
      <c r="D12" s="333"/>
      <c r="E12" s="333"/>
      <c r="F12" s="333"/>
      <c r="G12" s="333"/>
      <c r="H12" s="333"/>
      <c r="I12" s="333"/>
      <c r="J12" s="333"/>
      <c r="K12" s="333"/>
      <c r="L12" s="333"/>
      <c r="M12" s="333"/>
      <c r="N12" s="333"/>
      <c r="O12" s="333"/>
      <c r="P12" s="334" t="s">
        <v>44</v>
      </c>
      <c r="Q12" s="334"/>
      <c r="R12" s="334"/>
      <c r="S12" s="334"/>
      <c r="T12" s="334"/>
      <c r="U12" s="334"/>
      <c r="V12" s="334"/>
      <c r="W12" s="334"/>
      <c r="X12" s="334"/>
      <c r="Y12" s="334"/>
      <c r="Z12" s="334"/>
      <c r="AA12" s="334"/>
      <c r="AB12" s="334"/>
      <c r="AC12" s="334"/>
      <c r="AD12" s="334"/>
      <c r="AE12" s="334"/>
      <c r="AF12" s="333" t="s">
        <v>8</v>
      </c>
      <c r="AG12" s="333"/>
      <c r="AH12" s="333"/>
      <c r="AI12" s="333"/>
      <c r="AJ12" s="333"/>
      <c r="AK12" s="333"/>
      <c r="AL12" s="333"/>
      <c r="AM12" s="333"/>
      <c r="AN12" s="333"/>
      <c r="AO12" s="333"/>
      <c r="AP12" s="333"/>
      <c r="AQ12" s="333"/>
      <c r="AR12" s="333"/>
      <c r="AS12" s="333"/>
      <c r="AT12" s="333"/>
      <c r="AU12" s="846" t="s">
        <v>9</v>
      </c>
      <c r="AV12" s="847"/>
      <c r="AW12" s="848"/>
      <c r="AX12" s="341"/>
      <c r="AY12" s="342"/>
      <c r="AZ12" s="342"/>
      <c r="BA12" s="342"/>
      <c r="BB12" s="342"/>
      <c r="BC12" s="342"/>
      <c r="BD12" s="342"/>
      <c r="BE12" s="342"/>
      <c r="BF12" s="342"/>
      <c r="BG12" s="342"/>
      <c r="BH12" s="342"/>
      <c r="BI12" s="342"/>
      <c r="BJ12" s="342"/>
      <c r="BK12" s="342"/>
      <c r="BL12" s="342"/>
      <c r="BM12" s="342"/>
      <c r="BN12" s="342"/>
      <c r="BO12" s="342"/>
      <c r="BP12" s="342"/>
      <c r="BQ12" s="342"/>
      <c r="BR12" s="342"/>
      <c r="BS12" s="342"/>
      <c r="BT12" s="342"/>
      <c r="BU12" s="342"/>
      <c r="BV12" s="342"/>
      <c r="BW12" s="342"/>
      <c r="BX12" s="342"/>
      <c r="BY12" s="342"/>
      <c r="BZ12" s="342"/>
      <c r="CA12" s="342"/>
      <c r="CB12" s="342"/>
      <c r="CC12" s="343"/>
    </row>
    <row r="13" spans="1:81" ht="7.4" customHeight="1" x14ac:dyDescent="0.2">
      <c r="A13" s="332"/>
      <c r="B13" s="333"/>
      <c r="C13" s="333"/>
      <c r="D13" s="333"/>
      <c r="E13" s="333"/>
      <c r="F13" s="333"/>
      <c r="G13" s="333"/>
      <c r="H13" s="333"/>
      <c r="I13" s="333"/>
      <c r="J13" s="333"/>
      <c r="K13" s="333"/>
      <c r="L13" s="333"/>
      <c r="M13" s="333"/>
      <c r="N13" s="333"/>
      <c r="O13" s="333"/>
      <c r="P13" s="334"/>
      <c r="Q13" s="334"/>
      <c r="R13" s="334"/>
      <c r="S13" s="334"/>
      <c r="T13" s="334"/>
      <c r="U13" s="334"/>
      <c r="V13" s="334"/>
      <c r="W13" s="334"/>
      <c r="X13" s="334"/>
      <c r="Y13" s="334"/>
      <c r="Z13" s="334"/>
      <c r="AA13" s="334"/>
      <c r="AB13" s="334"/>
      <c r="AC13" s="334"/>
      <c r="AD13" s="334"/>
      <c r="AE13" s="334"/>
      <c r="AF13" s="333"/>
      <c r="AG13" s="333"/>
      <c r="AH13" s="333"/>
      <c r="AI13" s="333"/>
      <c r="AJ13" s="333"/>
      <c r="AK13" s="333"/>
      <c r="AL13" s="333"/>
      <c r="AM13" s="333"/>
      <c r="AN13" s="333"/>
      <c r="AO13" s="333"/>
      <c r="AP13" s="333"/>
      <c r="AQ13" s="333"/>
      <c r="AR13" s="333"/>
      <c r="AS13" s="333"/>
      <c r="AT13" s="333"/>
      <c r="AU13" s="849"/>
      <c r="AV13" s="850"/>
      <c r="AW13" s="851"/>
      <c r="AX13" s="344"/>
      <c r="AY13" s="345"/>
      <c r="AZ13" s="345"/>
      <c r="BA13" s="345"/>
      <c r="BB13" s="345"/>
      <c r="BC13" s="345"/>
      <c r="BD13" s="345"/>
      <c r="BE13" s="345"/>
      <c r="BF13" s="345"/>
      <c r="BG13" s="345"/>
      <c r="BH13" s="345"/>
      <c r="BI13" s="345"/>
      <c r="BJ13" s="345"/>
      <c r="BK13" s="345"/>
      <c r="BL13" s="345"/>
      <c r="BM13" s="345"/>
      <c r="BN13" s="345"/>
      <c r="BO13" s="345"/>
      <c r="BP13" s="345"/>
      <c r="BQ13" s="345"/>
      <c r="BR13" s="345"/>
      <c r="BS13" s="345"/>
      <c r="BT13" s="345"/>
      <c r="BU13" s="345"/>
      <c r="BV13" s="345"/>
      <c r="BW13" s="345"/>
      <c r="BX13" s="345"/>
      <c r="BY13" s="345"/>
      <c r="BZ13" s="345"/>
      <c r="CA13" s="345"/>
      <c r="CB13" s="345"/>
      <c r="CC13" s="346"/>
    </row>
    <row r="14" spans="1:81" ht="9" customHeight="1" x14ac:dyDescent="0.2">
      <c r="A14" s="350">
        <f>SUM(夕刊Ａ:夕刊Ｂ!P14:AE17)</f>
        <v>0</v>
      </c>
      <c r="B14" s="351"/>
      <c r="C14" s="351"/>
      <c r="D14" s="351"/>
      <c r="E14" s="351"/>
      <c r="F14" s="351"/>
      <c r="G14" s="351"/>
      <c r="H14" s="351"/>
      <c r="I14" s="351"/>
      <c r="J14" s="351"/>
      <c r="K14" s="351"/>
      <c r="L14" s="351"/>
      <c r="M14" s="351"/>
      <c r="N14" s="351"/>
      <c r="O14" s="351"/>
      <c r="P14" s="354">
        <f>SUM(U28,U41)</f>
        <v>0</v>
      </c>
      <c r="Q14" s="354"/>
      <c r="R14" s="354"/>
      <c r="S14" s="354"/>
      <c r="T14" s="354"/>
      <c r="U14" s="354"/>
      <c r="V14" s="354"/>
      <c r="W14" s="354"/>
      <c r="X14" s="354"/>
      <c r="Y14" s="354"/>
      <c r="Z14" s="354"/>
      <c r="AA14" s="354"/>
      <c r="AB14" s="354"/>
      <c r="AC14" s="354"/>
      <c r="AD14" s="354"/>
      <c r="AE14" s="354"/>
      <c r="AF14" s="356"/>
      <c r="AG14" s="356"/>
      <c r="AH14" s="356"/>
      <c r="AI14" s="356"/>
      <c r="AJ14" s="356"/>
      <c r="AK14" s="356"/>
      <c r="AL14" s="356"/>
      <c r="AM14" s="356"/>
      <c r="AN14" s="356"/>
      <c r="AO14" s="356"/>
      <c r="AP14" s="356"/>
      <c r="AQ14" s="356"/>
      <c r="AR14" s="356"/>
      <c r="AS14" s="356"/>
      <c r="AT14" s="356"/>
      <c r="AU14" s="849"/>
      <c r="AV14" s="850"/>
      <c r="AW14" s="851"/>
      <c r="AX14" s="344"/>
      <c r="AY14" s="345"/>
      <c r="AZ14" s="345"/>
      <c r="BA14" s="345"/>
      <c r="BB14" s="345"/>
      <c r="BC14" s="345"/>
      <c r="BD14" s="345"/>
      <c r="BE14" s="345"/>
      <c r="BF14" s="345"/>
      <c r="BG14" s="345"/>
      <c r="BH14" s="345"/>
      <c r="BI14" s="345"/>
      <c r="BJ14" s="345"/>
      <c r="BK14" s="345"/>
      <c r="BL14" s="345"/>
      <c r="BM14" s="345"/>
      <c r="BN14" s="345"/>
      <c r="BO14" s="345"/>
      <c r="BP14" s="345"/>
      <c r="BQ14" s="345"/>
      <c r="BR14" s="345"/>
      <c r="BS14" s="345"/>
      <c r="BT14" s="345"/>
      <c r="BU14" s="345"/>
      <c r="BV14" s="345"/>
      <c r="BW14" s="345"/>
      <c r="BX14" s="345"/>
      <c r="BY14" s="345"/>
      <c r="BZ14" s="345"/>
      <c r="CA14" s="345"/>
      <c r="CB14" s="345"/>
      <c r="CC14" s="346"/>
    </row>
    <row r="15" spans="1:81" ht="9" customHeight="1" x14ac:dyDescent="0.2">
      <c r="A15" s="350"/>
      <c r="B15" s="351"/>
      <c r="C15" s="351"/>
      <c r="D15" s="351"/>
      <c r="E15" s="351"/>
      <c r="F15" s="351"/>
      <c r="G15" s="351"/>
      <c r="H15" s="351"/>
      <c r="I15" s="351"/>
      <c r="J15" s="351"/>
      <c r="K15" s="351"/>
      <c r="L15" s="351"/>
      <c r="M15" s="351"/>
      <c r="N15" s="351"/>
      <c r="O15" s="351"/>
      <c r="P15" s="354"/>
      <c r="Q15" s="354"/>
      <c r="R15" s="354"/>
      <c r="S15" s="354"/>
      <c r="T15" s="354"/>
      <c r="U15" s="354"/>
      <c r="V15" s="354"/>
      <c r="W15" s="354"/>
      <c r="X15" s="354"/>
      <c r="Y15" s="354"/>
      <c r="Z15" s="354"/>
      <c r="AA15" s="354"/>
      <c r="AB15" s="354"/>
      <c r="AC15" s="354"/>
      <c r="AD15" s="354"/>
      <c r="AE15" s="354"/>
      <c r="AF15" s="356"/>
      <c r="AG15" s="356"/>
      <c r="AH15" s="356"/>
      <c r="AI15" s="356"/>
      <c r="AJ15" s="356"/>
      <c r="AK15" s="356"/>
      <c r="AL15" s="356"/>
      <c r="AM15" s="356"/>
      <c r="AN15" s="356"/>
      <c r="AO15" s="356"/>
      <c r="AP15" s="356"/>
      <c r="AQ15" s="356"/>
      <c r="AR15" s="356"/>
      <c r="AS15" s="356"/>
      <c r="AT15" s="356"/>
      <c r="AU15" s="849" t="s">
        <v>10</v>
      </c>
      <c r="AV15" s="850"/>
      <c r="AW15" s="851"/>
      <c r="AX15" s="344"/>
      <c r="AY15" s="345"/>
      <c r="AZ15" s="345"/>
      <c r="BA15" s="345"/>
      <c r="BB15" s="345"/>
      <c r="BC15" s="345"/>
      <c r="BD15" s="345"/>
      <c r="BE15" s="345"/>
      <c r="BF15" s="345"/>
      <c r="BG15" s="345"/>
      <c r="BH15" s="345"/>
      <c r="BI15" s="345"/>
      <c r="BJ15" s="345"/>
      <c r="BK15" s="345"/>
      <c r="BL15" s="345"/>
      <c r="BM15" s="345"/>
      <c r="BN15" s="345"/>
      <c r="BO15" s="345"/>
      <c r="BP15" s="345"/>
      <c r="BQ15" s="345"/>
      <c r="BR15" s="345"/>
      <c r="BS15" s="345"/>
      <c r="BT15" s="345"/>
      <c r="BU15" s="345"/>
      <c r="BV15" s="345"/>
      <c r="BW15" s="345"/>
      <c r="BX15" s="345"/>
      <c r="BY15" s="345"/>
      <c r="BZ15" s="345"/>
      <c r="CA15" s="345"/>
      <c r="CB15" s="345"/>
      <c r="CC15" s="346"/>
    </row>
    <row r="16" spans="1:81" ht="9" customHeight="1" x14ac:dyDescent="0.2">
      <c r="A16" s="350"/>
      <c r="B16" s="351"/>
      <c r="C16" s="351"/>
      <c r="D16" s="351"/>
      <c r="E16" s="351"/>
      <c r="F16" s="351"/>
      <c r="G16" s="351"/>
      <c r="H16" s="351"/>
      <c r="I16" s="351"/>
      <c r="J16" s="351"/>
      <c r="K16" s="351"/>
      <c r="L16" s="351"/>
      <c r="M16" s="351"/>
      <c r="N16" s="351"/>
      <c r="O16" s="351"/>
      <c r="P16" s="354"/>
      <c r="Q16" s="354"/>
      <c r="R16" s="354"/>
      <c r="S16" s="354"/>
      <c r="T16" s="354"/>
      <c r="U16" s="354"/>
      <c r="V16" s="354"/>
      <c r="W16" s="354"/>
      <c r="X16" s="354"/>
      <c r="Y16" s="354"/>
      <c r="Z16" s="354"/>
      <c r="AA16" s="354"/>
      <c r="AB16" s="354"/>
      <c r="AC16" s="354"/>
      <c r="AD16" s="354"/>
      <c r="AE16" s="354"/>
      <c r="AF16" s="356"/>
      <c r="AG16" s="356"/>
      <c r="AH16" s="356"/>
      <c r="AI16" s="356"/>
      <c r="AJ16" s="356"/>
      <c r="AK16" s="356"/>
      <c r="AL16" s="356"/>
      <c r="AM16" s="356"/>
      <c r="AN16" s="356"/>
      <c r="AO16" s="356"/>
      <c r="AP16" s="356"/>
      <c r="AQ16" s="356"/>
      <c r="AR16" s="356"/>
      <c r="AS16" s="356"/>
      <c r="AT16" s="356"/>
      <c r="AU16" s="849"/>
      <c r="AV16" s="850"/>
      <c r="AW16" s="851"/>
      <c r="AX16" s="344"/>
      <c r="AY16" s="345"/>
      <c r="AZ16" s="345"/>
      <c r="BA16" s="345"/>
      <c r="BB16" s="345"/>
      <c r="BC16" s="345"/>
      <c r="BD16" s="345"/>
      <c r="BE16" s="345"/>
      <c r="BF16" s="345"/>
      <c r="BG16" s="345"/>
      <c r="BH16" s="345"/>
      <c r="BI16" s="345"/>
      <c r="BJ16" s="345"/>
      <c r="BK16" s="345"/>
      <c r="BL16" s="345"/>
      <c r="BM16" s="345"/>
      <c r="BN16" s="345"/>
      <c r="BO16" s="345"/>
      <c r="BP16" s="345"/>
      <c r="BQ16" s="345"/>
      <c r="BR16" s="345"/>
      <c r="BS16" s="345"/>
      <c r="BT16" s="345"/>
      <c r="BU16" s="345"/>
      <c r="BV16" s="345"/>
      <c r="BW16" s="345"/>
      <c r="BX16" s="345"/>
      <c r="BY16" s="345"/>
      <c r="BZ16" s="345"/>
      <c r="CA16" s="345"/>
      <c r="CB16" s="345"/>
      <c r="CC16" s="346"/>
    </row>
    <row r="17" spans="1:81" ht="9" customHeight="1" thickBot="1" x14ac:dyDescent="0.25">
      <c r="A17" s="352"/>
      <c r="B17" s="353"/>
      <c r="C17" s="353"/>
      <c r="D17" s="353"/>
      <c r="E17" s="353"/>
      <c r="F17" s="353"/>
      <c r="G17" s="353"/>
      <c r="H17" s="353"/>
      <c r="I17" s="353"/>
      <c r="J17" s="353"/>
      <c r="K17" s="353"/>
      <c r="L17" s="353"/>
      <c r="M17" s="353"/>
      <c r="N17" s="353"/>
      <c r="O17" s="353"/>
      <c r="P17" s="355"/>
      <c r="Q17" s="355"/>
      <c r="R17" s="355"/>
      <c r="S17" s="355"/>
      <c r="T17" s="355"/>
      <c r="U17" s="355"/>
      <c r="V17" s="355"/>
      <c r="W17" s="355"/>
      <c r="X17" s="355"/>
      <c r="Y17" s="355"/>
      <c r="Z17" s="355"/>
      <c r="AA17" s="355"/>
      <c r="AB17" s="355"/>
      <c r="AC17" s="355"/>
      <c r="AD17" s="355"/>
      <c r="AE17" s="355"/>
      <c r="AF17" s="357"/>
      <c r="AG17" s="357"/>
      <c r="AH17" s="357"/>
      <c r="AI17" s="357"/>
      <c r="AJ17" s="357"/>
      <c r="AK17" s="357"/>
      <c r="AL17" s="357"/>
      <c r="AM17" s="357"/>
      <c r="AN17" s="357"/>
      <c r="AO17" s="357"/>
      <c r="AP17" s="357"/>
      <c r="AQ17" s="357"/>
      <c r="AR17" s="357"/>
      <c r="AS17" s="357"/>
      <c r="AT17" s="357"/>
      <c r="AU17" s="852"/>
      <c r="AV17" s="853"/>
      <c r="AW17" s="854"/>
      <c r="AX17" s="347"/>
      <c r="AY17" s="348"/>
      <c r="AZ17" s="348"/>
      <c r="BA17" s="348"/>
      <c r="BB17" s="348"/>
      <c r="BC17" s="348"/>
      <c r="BD17" s="348"/>
      <c r="BE17" s="348"/>
      <c r="BF17" s="348"/>
      <c r="BG17" s="348"/>
      <c r="BH17" s="348"/>
      <c r="BI17" s="348"/>
      <c r="BJ17" s="348"/>
      <c r="BK17" s="348"/>
      <c r="BL17" s="348"/>
      <c r="BM17" s="348"/>
      <c r="BN17" s="348"/>
      <c r="BO17" s="348"/>
      <c r="BP17" s="348"/>
      <c r="BQ17" s="348"/>
      <c r="BR17" s="348"/>
      <c r="BS17" s="348"/>
      <c r="BT17" s="348"/>
      <c r="BU17" s="348"/>
      <c r="BV17" s="348"/>
      <c r="BW17" s="348"/>
      <c r="BX17" s="348"/>
      <c r="BY17" s="348"/>
      <c r="BZ17" s="348"/>
      <c r="CA17" s="348"/>
      <c r="CB17" s="348"/>
      <c r="CC17" s="349"/>
    </row>
    <row r="18" spans="1:81" ht="7.5" customHeight="1" thickBo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52"/>
      <c r="AF18" s="52"/>
      <c r="AG18" s="52"/>
      <c r="AH18" s="52"/>
      <c r="AI18" s="52"/>
      <c r="AJ18" s="52"/>
      <c r="AK18" s="52"/>
      <c r="AL18" s="52"/>
      <c r="AM18" s="52"/>
      <c r="AN18" s="52"/>
      <c r="AO18" s="52"/>
      <c r="AP18" s="52"/>
      <c r="AQ18" s="52"/>
      <c r="AR18" s="52"/>
      <c r="AS18" s="52"/>
      <c r="AT18" s="52"/>
      <c r="AU18" s="52"/>
      <c r="AV18" s="52"/>
      <c r="AW18" s="52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</row>
    <row r="19" spans="1:81" ht="18.649999999999999" customHeight="1" thickBot="1" x14ac:dyDescent="0.25">
      <c r="A19" s="361" t="s">
        <v>45</v>
      </c>
      <c r="B19" s="509"/>
      <c r="C19" s="509"/>
      <c r="D19" s="509"/>
      <c r="E19" s="509"/>
      <c r="F19" s="509"/>
      <c r="G19" s="509"/>
      <c r="H19" s="509"/>
      <c r="I19" s="509"/>
      <c r="J19" s="509"/>
      <c r="K19" s="509"/>
      <c r="L19" s="509"/>
      <c r="M19" s="509"/>
      <c r="N19" s="509"/>
      <c r="O19" s="509"/>
      <c r="P19" s="509"/>
      <c r="Q19" s="509"/>
      <c r="R19" s="509"/>
      <c r="S19" s="509"/>
      <c r="T19" s="509"/>
      <c r="U19" s="509"/>
      <c r="V19" s="509"/>
      <c r="W19" s="509"/>
      <c r="X19" s="509"/>
      <c r="Y19" s="509"/>
      <c r="Z19" s="509"/>
      <c r="AA19" s="510"/>
      <c r="AB19" s="197"/>
      <c r="AC19" s="198"/>
      <c r="AD19" s="198"/>
      <c r="AE19" s="49"/>
      <c r="AF19" s="199"/>
      <c r="AG19" s="199"/>
      <c r="AH19" s="199"/>
      <c r="AI19" s="199"/>
      <c r="AJ19" s="199"/>
      <c r="AK19" s="199"/>
      <c r="AL19" s="199"/>
      <c r="AM19" s="199"/>
      <c r="AN19" s="200"/>
      <c r="AO19" s="201"/>
      <c r="AP19" s="201"/>
      <c r="AQ19" s="201"/>
      <c r="AR19" s="201"/>
      <c r="AS19" s="201"/>
      <c r="AT19" s="201"/>
      <c r="AU19" s="201"/>
      <c r="AV19" s="202"/>
      <c r="AW19" s="202"/>
      <c r="AX19" s="202"/>
      <c r="AY19" s="202"/>
      <c r="AZ19" s="202"/>
      <c r="BA19" s="202"/>
      <c r="BB19" s="202"/>
      <c r="BC19" s="198"/>
      <c r="BD19" s="198"/>
      <c r="BE19" s="198"/>
      <c r="BF19" s="49"/>
      <c r="BG19" s="199"/>
      <c r="BH19" s="199"/>
      <c r="BI19" s="199"/>
      <c r="BJ19" s="199"/>
      <c r="BK19" s="199"/>
      <c r="BL19" s="199"/>
      <c r="BM19" s="199"/>
      <c r="BN19" s="199"/>
      <c r="BO19" s="200"/>
      <c r="BP19" s="201"/>
      <c r="BQ19" s="201"/>
      <c r="BR19" s="201"/>
      <c r="BS19" s="201"/>
      <c r="BT19" s="201"/>
      <c r="BU19" s="201"/>
      <c r="BV19" s="203"/>
      <c r="BW19" s="204"/>
      <c r="BX19" s="204"/>
      <c r="BY19" s="204"/>
      <c r="BZ19" s="204"/>
      <c r="CA19" s="204"/>
      <c r="CB19" s="204"/>
      <c r="CC19" s="205"/>
    </row>
    <row r="20" spans="1:81" ht="18.649999999999999" customHeight="1" x14ac:dyDescent="0.2">
      <c r="A20" s="534">
        <v>224</v>
      </c>
      <c r="B20" s="535"/>
      <c r="C20" s="536"/>
      <c r="D20" s="7" t="str">
        <f t="shared" ref="D20:D25" si="0">IF(U20&gt;N20,"●",IF(AND(U20&gt;0,(N20-U20)&gt;0),"○","　"))</f>
        <v>　</v>
      </c>
      <c r="E20" s="370" t="s">
        <v>204</v>
      </c>
      <c r="F20" s="370"/>
      <c r="G20" s="370"/>
      <c r="H20" s="370"/>
      <c r="I20" s="370"/>
      <c r="J20" s="370"/>
      <c r="K20" s="370"/>
      <c r="L20" s="370"/>
      <c r="M20" s="58"/>
      <c r="N20" s="371">
        <v>160</v>
      </c>
      <c r="O20" s="385"/>
      <c r="P20" s="385"/>
      <c r="Q20" s="385"/>
      <c r="R20" s="385"/>
      <c r="S20" s="385"/>
      <c r="T20" s="386"/>
      <c r="U20" s="376"/>
      <c r="V20" s="470"/>
      <c r="W20" s="470"/>
      <c r="X20" s="470"/>
      <c r="Y20" s="470"/>
      <c r="Z20" s="470"/>
      <c r="AA20" s="206"/>
      <c r="AB20" s="207"/>
      <c r="AC20" s="208"/>
      <c r="AD20" s="208"/>
      <c r="AE20" s="1"/>
      <c r="AF20" s="138"/>
      <c r="AG20" s="138"/>
      <c r="AH20" s="138"/>
      <c r="AI20" s="138"/>
      <c r="AJ20" s="138"/>
      <c r="AK20" s="138"/>
      <c r="AL20" s="138"/>
      <c r="AM20" s="138"/>
      <c r="AN20" s="54"/>
      <c r="AO20" s="209"/>
      <c r="AP20" s="209"/>
      <c r="AQ20" s="209"/>
      <c r="AR20" s="209"/>
      <c r="AS20" s="209"/>
      <c r="AT20" s="209"/>
      <c r="AU20" s="209"/>
      <c r="AV20" s="45"/>
      <c r="AW20" s="45"/>
      <c r="AX20" s="45"/>
      <c r="AY20" s="45"/>
      <c r="AZ20" s="45"/>
      <c r="BA20" s="45"/>
      <c r="BB20" s="45"/>
      <c r="BC20" s="4"/>
      <c r="BD20" s="4"/>
      <c r="BE20" s="4"/>
      <c r="BF20" s="1"/>
      <c r="BG20" s="210"/>
      <c r="BH20" s="210"/>
      <c r="BI20" s="210"/>
      <c r="BJ20" s="210"/>
      <c r="BK20" s="210"/>
      <c r="BL20" s="210"/>
      <c r="BM20" s="210"/>
      <c r="BN20" s="210"/>
      <c r="BO20" s="54"/>
      <c r="BP20" s="209"/>
      <c r="BQ20" s="209"/>
      <c r="BR20" s="209"/>
      <c r="BS20" s="209"/>
      <c r="BT20" s="209"/>
      <c r="BU20" s="209"/>
      <c r="BV20" s="209"/>
      <c r="BW20" s="211"/>
      <c r="BX20" s="211"/>
      <c r="BY20" s="211"/>
      <c r="BZ20" s="211"/>
      <c r="CA20" s="211"/>
      <c r="CB20" s="211"/>
      <c r="CC20" s="212"/>
    </row>
    <row r="21" spans="1:81" ht="18.649999999999999" customHeight="1" x14ac:dyDescent="0.2">
      <c r="A21" s="453"/>
      <c r="B21" s="454"/>
      <c r="C21" s="455"/>
      <c r="D21" s="11" t="str">
        <f t="shared" si="0"/>
        <v>　</v>
      </c>
      <c r="E21" s="378" t="s">
        <v>205</v>
      </c>
      <c r="F21" s="379"/>
      <c r="G21" s="379"/>
      <c r="H21" s="379"/>
      <c r="I21" s="379"/>
      <c r="J21" s="379"/>
      <c r="K21" s="379"/>
      <c r="L21" s="379"/>
      <c r="M21" s="63"/>
      <c r="N21" s="380">
        <v>170</v>
      </c>
      <c r="O21" s="383"/>
      <c r="P21" s="383"/>
      <c r="Q21" s="383"/>
      <c r="R21" s="383"/>
      <c r="S21" s="383"/>
      <c r="T21" s="384"/>
      <c r="U21" s="376"/>
      <c r="V21" s="470"/>
      <c r="W21" s="470"/>
      <c r="X21" s="470"/>
      <c r="Y21" s="470"/>
      <c r="Z21" s="470"/>
      <c r="AA21" s="213"/>
      <c r="AB21" s="207"/>
      <c r="AC21" s="208"/>
      <c r="AD21" s="208"/>
      <c r="AE21" s="1"/>
      <c r="AF21" s="138"/>
      <c r="AG21" s="138"/>
      <c r="AH21" s="138"/>
      <c r="AI21" s="138"/>
      <c r="AJ21" s="138"/>
      <c r="AK21" s="138"/>
      <c r="AL21" s="138"/>
      <c r="AM21" s="138"/>
      <c r="AN21" s="54"/>
      <c r="AO21" s="209"/>
      <c r="AP21" s="209"/>
      <c r="AQ21" s="209"/>
      <c r="AR21" s="209"/>
      <c r="AS21" s="209"/>
      <c r="AT21" s="209"/>
      <c r="AU21" s="209"/>
      <c r="AV21" s="45"/>
      <c r="AW21" s="45"/>
      <c r="AX21" s="45"/>
      <c r="AY21" s="45"/>
      <c r="AZ21" s="45"/>
      <c r="BA21" s="45"/>
      <c r="BB21" s="45"/>
      <c r="BC21" s="4"/>
      <c r="BD21" s="4"/>
      <c r="BE21" s="4"/>
      <c r="BF21" s="1"/>
      <c r="BG21" s="214"/>
      <c r="BH21" s="138"/>
      <c r="BI21" s="138"/>
      <c r="BJ21" s="138"/>
      <c r="BK21" s="138"/>
      <c r="BL21" s="138"/>
      <c r="BM21" s="138"/>
      <c r="BN21" s="138"/>
      <c r="BO21" s="215"/>
      <c r="BP21" s="216"/>
      <c r="BQ21" s="216"/>
      <c r="BR21" s="216"/>
      <c r="BS21" s="216"/>
      <c r="BT21" s="216"/>
      <c r="BU21" s="216"/>
      <c r="BV21" s="216"/>
      <c r="BW21" s="211"/>
      <c r="BX21" s="211"/>
      <c r="BY21" s="211"/>
      <c r="BZ21" s="211"/>
      <c r="CA21" s="211"/>
      <c r="CB21" s="211"/>
      <c r="CC21" s="212"/>
    </row>
    <row r="22" spans="1:81" ht="18.649999999999999" customHeight="1" x14ac:dyDescent="0.2">
      <c r="A22" s="453"/>
      <c r="B22" s="454"/>
      <c r="C22" s="455"/>
      <c r="D22" s="11" t="str">
        <f t="shared" si="0"/>
        <v>　</v>
      </c>
      <c r="E22" s="378" t="s">
        <v>206</v>
      </c>
      <c r="F22" s="379"/>
      <c r="G22" s="379"/>
      <c r="H22" s="379"/>
      <c r="I22" s="379"/>
      <c r="J22" s="379"/>
      <c r="K22" s="379"/>
      <c r="L22" s="379"/>
      <c r="M22" s="63"/>
      <c r="N22" s="380">
        <v>100</v>
      </c>
      <c r="O22" s="383"/>
      <c r="P22" s="383"/>
      <c r="Q22" s="383"/>
      <c r="R22" s="383"/>
      <c r="S22" s="383"/>
      <c r="T22" s="384"/>
      <c r="U22" s="376"/>
      <c r="V22" s="470"/>
      <c r="W22" s="470"/>
      <c r="X22" s="470"/>
      <c r="Y22" s="470"/>
      <c r="Z22" s="470"/>
      <c r="AA22" s="213"/>
      <c r="AB22" s="207"/>
      <c r="AC22" s="208"/>
      <c r="AD22" s="208"/>
      <c r="AE22" s="1"/>
      <c r="AF22" s="138"/>
      <c r="AG22" s="138"/>
      <c r="AH22" s="138"/>
      <c r="AI22" s="138"/>
      <c r="AJ22" s="138"/>
      <c r="AK22" s="138"/>
      <c r="AL22" s="138"/>
      <c r="AM22" s="138"/>
      <c r="AN22" s="54"/>
      <c r="AO22" s="209"/>
      <c r="AP22" s="209"/>
      <c r="AQ22" s="209"/>
      <c r="AR22" s="209"/>
      <c r="AS22" s="209"/>
      <c r="AT22" s="209"/>
      <c r="AU22" s="209"/>
      <c r="AV22" s="217"/>
      <c r="AW22" s="217"/>
      <c r="AX22" s="217"/>
      <c r="AY22" s="217"/>
      <c r="AZ22" s="217"/>
      <c r="BA22" s="217"/>
      <c r="BB22" s="217"/>
      <c r="BC22" s="4"/>
      <c r="BD22" s="4"/>
      <c r="BE22" s="4"/>
      <c r="BF22" s="1"/>
      <c r="BG22" s="214"/>
      <c r="BH22" s="138"/>
      <c r="BI22" s="138"/>
      <c r="BJ22" s="138"/>
      <c r="BK22" s="138"/>
      <c r="BL22" s="138"/>
      <c r="BM22" s="138"/>
      <c r="BN22" s="138"/>
      <c r="BO22" s="218"/>
      <c r="BP22" s="216"/>
      <c r="BQ22" s="216"/>
      <c r="BR22" s="216"/>
      <c r="BS22" s="216"/>
      <c r="BT22" s="216"/>
      <c r="BU22" s="216"/>
      <c r="BV22" s="216"/>
      <c r="BW22" s="211"/>
      <c r="BX22" s="211"/>
      <c r="BY22" s="211"/>
      <c r="BZ22" s="211"/>
      <c r="CA22" s="211"/>
      <c r="CB22" s="211"/>
      <c r="CC22" s="212"/>
    </row>
    <row r="23" spans="1:81" ht="18.649999999999999" customHeight="1" x14ac:dyDescent="0.2">
      <c r="A23" s="450">
        <v>231</v>
      </c>
      <c r="B23" s="544"/>
      <c r="C23" s="545"/>
      <c r="D23" s="66" t="str">
        <f t="shared" si="0"/>
        <v>　</v>
      </c>
      <c r="E23" s="378" t="s">
        <v>207</v>
      </c>
      <c r="F23" s="379"/>
      <c r="G23" s="379"/>
      <c r="H23" s="379"/>
      <c r="I23" s="379"/>
      <c r="J23" s="379"/>
      <c r="K23" s="379"/>
      <c r="L23" s="379"/>
      <c r="M23" s="67"/>
      <c r="N23" s="549">
        <v>190</v>
      </c>
      <c r="O23" s="550"/>
      <c r="P23" s="550"/>
      <c r="Q23" s="550"/>
      <c r="R23" s="550"/>
      <c r="S23" s="550"/>
      <c r="T23" s="551"/>
      <c r="U23" s="376"/>
      <c r="V23" s="470"/>
      <c r="W23" s="470"/>
      <c r="X23" s="470"/>
      <c r="Y23" s="470"/>
      <c r="Z23" s="470"/>
      <c r="AA23" s="219"/>
      <c r="AB23" s="207"/>
      <c r="AC23" s="208"/>
      <c r="AD23" s="208"/>
      <c r="AE23" s="1"/>
      <c r="AF23" s="138"/>
      <c r="AG23" s="138"/>
      <c r="AH23" s="138"/>
      <c r="AI23" s="138"/>
      <c r="AJ23" s="138"/>
      <c r="AK23" s="138"/>
      <c r="AL23" s="138"/>
      <c r="AM23" s="138"/>
      <c r="AN23" s="1"/>
      <c r="AO23" s="209"/>
      <c r="AP23" s="209"/>
      <c r="AQ23" s="209"/>
      <c r="AR23" s="209"/>
      <c r="AS23" s="209"/>
      <c r="AT23" s="209"/>
      <c r="AU23" s="209"/>
      <c r="AV23" s="217"/>
      <c r="AW23" s="217"/>
      <c r="AX23" s="217"/>
      <c r="AY23" s="217"/>
      <c r="AZ23" s="217"/>
      <c r="BA23" s="217"/>
      <c r="BB23" s="217"/>
      <c r="BC23" s="4"/>
      <c r="BD23" s="4"/>
      <c r="BE23" s="4"/>
      <c r="BF23" s="1"/>
      <c r="BG23" s="214"/>
      <c r="BH23" s="138"/>
      <c r="BI23" s="138"/>
      <c r="BJ23" s="138"/>
      <c r="BK23" s="138"/>
      <c r="BL23" s="138"/>
      <c r="BM23" s="138"/>
      <c r="BN23" s="138"/>
      <c r="BO23" s="218"/>
      <c r="BP23" s="216"/>
      <c r="BQ23" s="216"/>
      <c r="BR23" s="216"/>
      <c r="BS23" s="216"/>
      <c r="BT23" s="216"/>
      <c r="BU23" s="216"/>
      <c r="BV23" s="216"/>
      <c r="BW23" s="211"/>
      <c r="BX23" s="211"/>
      <c r="BY23" s="211"/>
      <c r="BZ23" s="211"/>
      <c r="CA23" s="211"/>
      <c r="CB23" s="211"/>
      <c r="CC23" s="212"/>
    </row>
    <row r="24" spans="1:81" ht="18.649999999999999" customHeight="1" x14ac:dyDescent="0.2">
      <c r="A24" s="546"/>
      <c r="B24" s="547"/>
      <c r="C24" s="548"/>
      <c r="D24" s="11" t="str">
        <f t="shared" si="0"/>
        <v>　</v>
      </c>
      <c r="E24" s="378" t="s">
        <v>208</v>
      </c>
      <c r="F24" s="379"/>
      <c r="G24" s="379"/>
      <c r="H24" s="379"/>
      <c r="I24" s="379"/>
      <c r="J24" s="379"/>
      <c r="K24" s="379"/>
      <c r="L24" s="379"/>
      <c r="M24" s="63"/>
      <c r="N24" s="380">
        <v>240</v>
      </c>
      <c r="O24" s="383"/>
      <c r="P24" s="383"/>
      <c r="Q24" s="383"/>
      <c r="R24" s="383"/>
      <c r="S24" s="383"/>
      <c r="T24" s="384"/>
      <c r="U24" s="376"/>
      <c r="V24" s="470"/>
      <c r="W24" s="470"/>
      <c r="X24" s="470"/>
      <c r="Y24" s="470"/>
      <c r="Z24" s="470"/>
      <c r="AA24" s="219"/>
      <c r="AB24" s="220"/>
      <c r="AC24" s="108"/>
      <c r="AD24" s="108"/>
      <c r="AE24" s="108"/>
      <c r="AF24" s="108"/>
      <c r="AG24" s="108"/>
      <c r="AH24" s="108"/>
      <c r="AI24" s="108"/>
      <c r="AJ24" s="108"/>
      <c r="AK24" s="108"/>
      <c r="AL24" s="108"/>
      <c r="AM24" s="108"/>
      <c r="AN24" s="108"/>
      <c r="AO24" s="209"/>
      <c r="AP24" s="209"/>
      <c r="AQ24" s="209"/>
      <c r="AR24" s="209"/>
      <c r="AS24" s="209"/>
      <c r="AT24" s="209"/>
      <c r="AU24" s="209"/>
      <c r="AV24" s="211"/>
      <c r="AW24" s="211"/>
      <c r="AX24" s="211"/>
      <c r="AY24" s="211"/>
      <c r="AZ24" s="211"/>
      <c r="BA24" s="211"/>
      <c r="BB24" s="211"/>
      <c r="BC24" s="4"/>
      <c r="BD24" s="4"/>
      <c r="BE24" s="4"/>
      <c r="BF24" s="1"/>
      <c r="BG24" s="214"/>
      <c r="BH24" s="138"/>
      <c r="BI24" s="138"/>
      <c r="BJ24" s="138"/>
      <c r="BK24" s="138"/>
      <c r="BL24" s="138"/>
      <c r="BM24" s="138"/>
      <c r="BN24" s="138"/>
      <c r="BO24" s="218"/>
      <c r="BP24" s="216"/>
      <c r="BQ24" s="216"/>
      <c r="BR24" s="216"/>
      <c r="BS24" s="216"/>
      <c r="BT24" s="216"/>
      <c r="BU24" s="216"/>
      <c r="BV24" s="216"/>
      <c r="BW24" s="211"/>
      <c r="BX24" s="211"/>
      <c r="BY24" s="211"/>
      <c r="BZ24" s="211"/>
      <c r="CA24" s="211"/>
      <c r="CB24" s="211"/>
      <c r="CC24" s="212"/>
    </row>
    <row r="25" spans="1:81" ht="18.649999999999999" customHeight="1" x14ac:dyDescent="0.2">
      <c r="A25" s="537"/>
      <c r="B25" s="538"/>
      <c r="C25" s="539"/>
      <c r="D25" s="11" t="str">
        <f t="shared" si="0"/>
        <v>　</v>
      </c>
      <c r="E25" s="378"/>
      <c r="F25" s="379"/>
      <c r="G25" s="379"/>
      <c r="H25" s="379"/>
      <c r="I25" s="379"/>
      <c r="J25" s="379"/>
      <c r="K25" s="379"/>
      <c r="L25" s="379"/>
      <c r="M25" s="63"/>
      <c r="N25" s="380"/>
      <c r="O25" s="383"/>
      <c r="P25" s="383"/>
      <c r="Q25" s="383"/>
      <c r="R25" s="383"/>
      <c r="S25" s="383"/>
      <c r="T25" s="384"/>
      <c r="U25" s="527"/>
      <c r="V25" s="856"/>
      <c r="W25" s="856"/>
      <c r="X25" s="856"/>
      <c r="Y25" s="856"/>
      <c r="Z25" s="856"/>
      <c r="AA25" s="213"/>
      <c r="AB25" s="137"/>
      <c r="AC25" s="138"/>
      <c r="AD25" s="138"/>
      <c r="AE25" s="138"/>
      <c r="AF25" s="138"/>
      <c r="AG25" s="138"/>
      <c r="AH25" s="138"/>
      <c r="AI25" s="138"/>
      <c r="AJ25" s="138"/>
      <c r="AK25" s="138"/>
      <c r="AL25" s="138"/>
      <c r="AM25" s="138"/>
      <c r="AN25" s="138"/>
      <c r="AO25" s="138"/>
      <c r="AP25" s="196"/>
      <c r="AQ25" s="196"/>
      <c r="AR25" s="196"/>
      <c r="AS25" s="196"/>
      <c r="AT25" s="221"/>
      <c r="AU25" s="222"/>
      <c r="AV25" s="222"/>
      <c r="AW25" s="222"/>
      <c r="AX25" s="222"/>
      <c r="AY25" s="222"/>
      <c r="AZ25" s="222"/>
      <c r="BA25" s="222"/>
      <c r="BB25" s="222"/>
      <c r="BC25" s="4"/>
      <c r="BD25" s="4"/>
      <c r="BE25" s="4"/>
      <c r="BF25" s="1"/>
      <c r="BG25" s="214"/>
      <c r="BH25" s="138"/>
      <c r="BI25" s="138"/>
      <c r="BJ25" s="138"/>
      <c r="BK25" s="138"/>
      <c r="BL25" s="138"/>
      <c r="BM25" s="138"/>
      <c r="BN25" s="138"/>
      <c r="BO25" s="218"/>
      <c r="BP25" s="216"/>
      <c r="BQ25" s="216"/>
      <c r="BR25" s="216"/>
      <c r="BS25" s="216"/>
      <c r="BT25" s="216"/>
      <c r="BU25" s="216"/>
      <c r="BV25" s="216"/>
      <c r="BW25" s="211"/>
      <c r="BX25" s="211"/>
      <c r="BY25" s="211"/>
      <c r="BZ25" s="211"/>
      <c r="CA25" s="211"/>
      <c r="CB25" s="211"/>
      <c r="CC25" s="212"/>
    </row>
    <row r="26" spans="1:81" ht="18.649999999999999" customHeight="1" x14ac:dyDescent="0.2">
      <c r="A26" s="473" t="s">
        <v>46</v>
      </c>
      <c r="B26" s="552"/>
      <c r="C26" s="552"/>
      <c r="D26" s="552"/>
      <c r="E26" s="552"/>
      <c r="F26" s="552"/>
      <c r="G26" s="552"/>
      <c r="H26" s="552"/>
      <c r="I26" s="552"/>
      <c r="J26" s="552"/>
      <c r="K26" s="552"/>
      <c r="L26" s="552"/>
      <c r="M26" s="552"/>
      <c r="N26" s="552"/>
      <c r="O26" s="552"/>
      <c r="P26" s="552"/>
      <c r="Q26" s="552"/>
      <c r="R26" s="552"/>
      <c r="S26" s="552"/>
      <c r="T26" s="552"/>
      <c r="U26" s="552"/>
      <c r="V26" s="552"/>
      <c r="W26" s="552"/>
      <c r="X26" s="552"/>
      <c r="Y26" s="552"/>
      <c r="Z26" s="552"/>
      <c r="AA26" s="553"/>
      <c r="AB26" s="223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4"/>
      <c r="BD26" s="4"/>
      <c r="BE26" s="4"/>
      <c r="BF26" s="1"/>
      <c r="BG26" s="214"/>
      <c r="BH26" s="138"/>
      <c r="BI26" s="138"/>
      <c r="BJ26" s="138"/>
      <c r="BK26" s="138"/>
      <c r="BL26" s="138"/>
      <c r="BM26" s="138"/>
      <c r="BN26" s="138"/>
      <c r="BO26" s="218"/>
      <c r="BP26" s="216"/>
      <c r="BQ26" s="216"/>
      <c r="BR26" s="216"/>
      <c r="BS26" s="216"/>
      <c r="BT26" s="216"/>
      <c r="BU26" s="216"/>
      <c r="BV26" s="216"/>
      <c r="BW26" s="211"/>
      <c r="BX26" s="211"/>
      <c r="BY26" s="211"/>
      <c r="BZ26" s="211"/>
      <c r="CA26" s="211"/>
      <c r="CB26" s="211"/>
      <c r="CC26" s="212"/>
    </row>
    <row r="27" spans="1:81" ht="18.649999999999999" customHeight="1" x14ac:dyDescent="0.2">
      <c r="A27" s="554"/>
      <c r="B27" s="555"/>
      <c r="C27" s="555"/>
      <c r="D27" s="555"/>
      <c r="E27" s="555"/>
      <c r="F27" s="555"/>
      <c r="G27" s="555"/>
      <c r="H27" s="555"/>
      <c r="I27" s="555"/>
      <c r="J27" s="555"/>
      <c r="K27" s="555"/>
      <c r="L27" s="555"/>
      <c r="M27" s="555"/>
      <c r="N27" s="555"/>
      <c r="O27" s="555"/>
      <c r="P27" s="555"/>
      <c r="Q27" s="555"/>
      <c r="R27" s="555"/>
      <c r="S27" s="555"/>
      <c r="T27" s="555"/>
      <c r="U27" s="555"/>
      <c r="V27" s="555"/>
      <c r="W27" s="555"/>
      <c r="X27" s="555"/>
      <c r="Y27" s="555"/>
      <c r="Z27" s="555"/>
      <c r="AA27" s="556"/>
      <c r="AB27" s="224"/>
      <c r="AC27" s="4"/>
      <c r="AD27" s="4"/>
      <c r="AE27" s="1"/>
      <c r="AF27" s="225"/>
      <c r="AG27" s="225"/>
      <c r="AH27" s="225"/>
      <c r="AI27" s="225"/>
      <c r="AJ27" s="225"/>
      <c r="AK27" s="225"/>
      <c r="AL27" s="225"/>
      <c r="AM27" s="225"/>
      <c r="AN27" s="1"/>
      <c r="AO27" s="209"/>
      <c r="AP27" s="209"/>
      <c r="AQ27" s="209"/>
      <c r="AR27" s="209"/>
      <c r="AS27" s="209"/>
      <c r="AT27" s="209"/>
      <c r="AU27" s="209"/>
      <c r="AV27" s="45"/>
      <c r="AW27" s="45"/>
      <c r="AX27" s="45"/>
      <c r="AY27" s="45"/>
      <c r="AZ27" s="45"/>
      <c r="BA27" s="45"/>
      <c r="BB27" s="45"/>
      <c r="BC27" s="4"/>
      <c r="BD27" s="4"/>
      <c r="BE27" s="4"/>
      <c r="BF27" s="1"/>
      <c r="BG27" s="214"/>
      <c r="BH27" s="138"/>
      <c r="BI27" s="138"/>
      <c r="BJ27" s="138"/>
      <c r="BK27" s="138"/>
      <c r="BL27" s="138"/>
      <c r="BM27" s="138"/>
      <c r="BN27" s="138"/>
      <c r="BO27" s="215"/>
      <c r="BP27" s="216"/>
      <c r="BQ27" s="216"/>
      <c r="BR27" s="216"/>
      <c r="BS27" s="216"/>
      <c r="BT27" s="216"/>
      <c r="BU27" s="216"/>
      <c r="BV27" s="216"/>
      <c r="BW27" s="211"/>
      <c r="BX27" s="211"/>
      <c r="BY27" s="211"/>
      <c r="BZ27" s="211"/>
      <c r="CA27" s="211"/>
      <c r="CB27" s="211"/>
      <c r="CC27" s="212"/>
    </row>
    <row r="28" spans="1:81" ht="18.649999999999999" customHeight="1" thickBot="1" x14ac:dyDescent="0.25">
      <c r="A28" s="403" t="s">
        <v>95</v>
      </c>
      <c r="B28" s="404"/>
      <c r="C28" s="404"/>
      <c r="D28" s="404"/>
      <c r="E28" s="404"/>
      <c r="F28" s="404"/>
      <c r="G28" s="404"/>
      <c r="H28" s="404"/>
      <c r="I28" s="404"/>
      <c r="J28" s="404"/>
      <c r="K28" s="404"/>
      <c r="L28" s="404"/>
      <c r="M28" s="404"/>
      <c r="N28" s="422">
        <f>SUM(N20:T27)</f>
        <v>860</v>
      </c>
      <c r="O28" s="422"/>
      <c r="P28" s="422"/>
      <c r="Q28" s="422"/>
      <c r="R28" s="422"/>
      <c r="S28" s="422"/>
      <c r="T28" s="423"/>
      <c r="U28" s="413">
        <f>SUM(U20:AA27)</f>
        <v>0</v>
      </c>
      <c r="V28" s="675"/>
      <c r="W28" s="675"/>
      <c r="X28" s="675"/>
      <c r="Y28" s="675"/>
      <c r="Z28" s="675"/>
      <c r="AA28" s="676"/>
      <c r="AB28" s="224"/>
      <c r="AC28" s="4"/>
      <c r="AD28" s="4"/>
      <c r="AE28" s="1"/>
      <c r="AF28" s="225"/>
      <c r="AG28" s="225"/>
      <c r="AH28" s="225"/>
      <c r="AI28" s="225"/>
      <c r="AJ28" s="225"/>
      <c r="AK28" s="225"/>
      <c r="AL28" s="225"/>
      <c r="AM28" s="225"/>
      <c r="AN28" s="1"/>
      <c r="AO28" s="209"/>
      <c r="AP28" s="209"/>
      <c r="AQ28" s="209"/>
      <c r="AR28" s="209"/>
      <c r="AS28" s="209"/>
      <c r="AT28" s="209"/>
      <c r="AU28" s="209"/>
      <c r="AV28" s="45"/>
      <c r="AW28" s="45"/>
      <c r="AX28" s="45"/>
      <c r="AY28" s="45"/>
      <c r="AZ28" s="45"/>
      <c r="BA28" s="45"/>
      <c r="BB28" s="45"/>
      <c r="BC28" s="4"/>
      <c r="BD28" s="4"/>
      <c r="BE28" s="4"/>
      <c r="BF28" s="1"/>
      <c r="BG28" s="214"/>
      <c r="BH28" s="138"/>
      <c r="BI28" s="138"/>
      <c r="BJ28" s="138"/>
      <c r="BK28" s="138"/>
      <c r="BL28" s="138"/>
      <c r="BM28" s="138"/>
      <c r="BN28" s="138"/>
      <c r="BO28" s="218"/>
      <c r="BP28" s="216"/>
      <c r="BQ28" s="216"/>
      <c r="BR28" s="216"/>
      <c r="BS28" s="216"/>
      <c r="BT28" s="216"/>
      <c r="BU28" s="216"/>
      <c r="BV28" s="216"/>
      <c r="BW28" s="211"/>
      <c r="BX28" s="211"/>
      <c r="BY28" s="211"/>
      <c r="BZ28" s="211"/>
      <c r="CA28" s="211"/>
      <c r="CB28" s="211"/>
      <c r="CC28" s="212"/>
    </row>
    <row r="29" spans="1:81" ht="18.649999999999999" customHeight="1" x14ac:dyDescent="0.2">
      <c r="A29" s="364">
        <v>203</v>
      </c>
      <c r="B29" s="365"/>
      <c r="C29" s="366"/>
      <c r="D29" s="7" t="str">
        <f t="shared" ref="D29:D38" si="1">IF(U29&gt;N29,"●",IF(AND(U29&gt;0,(N29-U29)&gt;0),"○","　"))</f>
        <v>　</v>
      </c>
      <c r="E29" s="370" t="s">
        <v>209</v>
      </c>
      <c r="F29" s="370"/>
      <c r="G29" s="370"/>
      <c r="H29" s="370"/>
      <c r="I29" s="370"/>
      <c r="J29" s="370"/>
      <c r="K29" s="370"/>
      <c r="L29" s="370"/>
      <c r="M29" s="58"/>
      <c r="N29" s="558">
        <v>80</v>
      </c>
      <c r="O29" s="558"/>
      <c r="P29" s="558"/>
      <c r="Q29" s="558"/>
      <c r="R29" s="558"/>
      <c r="S29" s="558"/>
      <c r="T29" s="559"/>
      <c r="U29" s="376"/>
      <c r="V29" s="470"/>
      <c r="W29" s="470"/>
      <c r="X29" s="470"/>
      <c r="Y29" s="470"/>
      <c r="Z29" s="470"/>
      <c r="AA29" s="226"/>
      <c r="AB29" s="224"/>
      <c r="AC29" s="4"/>
      <c r="AD29" s="4"/>
      <c r="AE29" s="1"/>
      <c r="AF29" s="138"/>
      <c r="AG29" s="138"/>
      <c r="AH29" s="138"/>
      <c r="AI29" s="138"/>
      <c r="AJ29" s="138"/>
      <c r="AK29" s="138"/>
      <c r="AL29" s="138"/>
      <c r="AM29" s="138"/>
      <c r="AN29" s="1"/>
      <c r="AO29" s="209"/>
      <c r="AP29" s="209"/>
      <c r="AQ29" s="209"/>
      <c r="AR29" s="209"/>
      <c r="AS29" s="209"/>
      <c r="AT29" s="209"/>
      <c r="AU29" s="209"/>
      <c r="AV29" s="45"/>
      <c r="AW29" s="45"/>
      <c r="AX29" s="45"/>
      <c r="AY29" s="45"/>
      <c r="AZ29" s="45"/>
      <c r="BA29" s="45"/>
      <c r="BB29" s="45"/>
      <c r="BC29" s="4"/>
      <c r="BD29" s="4"/>
      <c r="BE29" s="4"/>
      <c r="BF29" s="1"/>
      <c r="BG29" s="214"/>
      <c r="BH29" s="138"/>
      <c r="BI29" s="138"/>
      <c r="BJ29" s="138"/>
      <c r="BK29" s="138"/>
      <c r="BL29" s="138"/>
      <c r="BM29" s="138"/>
      <c r="BN29" s="138"/>
      <c r="BO29" s="218"/>
      <c r="BP29" s="216"/>
      <c r="BQ29" s="216"/>
      <c r="BR29" s="216"/>
      <c r="BS29" s="216"/>
      <c r="BT29" s="216"/>
      <c r="BU29" s="216"/>
      <c r="BV29" s="216"/>
      <c r="BW29" s="211"/>
      <c r="BX29" s="211"/>
      <c r="BY29" s="211"/>
      <c r="BZ29" s="211"/>
      <c r="CA29" s="211"/>
      <c r="CB29" s="211"/>
      <c r="CC29" s="212"/>
    </row>
    <row r="30" spans="1:81" ht="18.649999999999999" customHeight="1" x14ac:dyDescent="0.2">
      <c r="A30" s="367"/>
      <c r="B30" s="368"/>
      <c r="C30" s="369"/>
      <c r="D30" s="11" t="str">
        <f t="shared" si="1"/>
        <v>　</v>
      </c>
      <c r="E30" s="378" t="s">
        <v>210</v>
      </c>
      <c r="F30" s="379"/>
      <c r="G30" s="379"/>
      <c r="H30" s="379"/>
      <c r="I30" s="379"/>
      <c r="J30" s="379"/>
      <c r="K30" s="379"/>
      <c r="L30" s="379"/>
      <c r="M30" s="63"/>
      <c r="N30" s="561">
        <v>100</v>
      </c>
      <c r="O30" s="561"/>
      <c r="P30" s="561"/>
      <c r="Q30" s="561"/>
      <c r="R30" s="561"/>
      <c r="S30" s="561"/>
      <c r="T30" s="562"/>
      <c r="U30" s="376"/>
      <c r="V30" s="470"/>
      <c r="W30" s="470"/>
      <c r="X30" s="470"/>
      <c r="Y30" s="470"/>
      <c r="Z30" s="470"/>
      <c r="AA30" s="219"/>
      <c r="AB30" s="224"/>
      <c r="AC30" s="4"/>
      <c r="AD30" s="4"/>
      <c r="AE30" s="1"/>
      <c r="AF30" s="138"/>
      <c r="AG30" s="138"/>
      <c r="AH30" s="138"/>
      <c r="AI30" s="138"/>
      <c r="AJ30" s="138"/>
      <c r="AK30" s="138"/>
      <c r="AL30" s="138"/>
      <c r="AM30" s="138"/>
      <c r="AN30" s="1"/>
      <c r="AO30" s="209"/>
      <c r="AP30" s="209"/>
      <c r="AQ30" s="209"/>
      <c r="AR30" s="209"/>
      <c r="AS30" s="209"/>
      <c r="AT30" s="209"/>
      <c r="AU30" s="209"/>
      <c r="AV30" s="45"/>
      <c r="AW30" s="45"/>
      <c r="AX30" s="45"/>
      <c r="AY30" s="45"/>
      <c r="AZ30" s="45"/>
      <c r="BA30" s="45"/>
      <c r="BB30" s="45"/>
      <c r="BC30" s="227"/>
      <c r="BD30" s="227"/>
      <c r="BE30" s="227"/>
      <c r="BF30" s="1"/>
      <c r="BG30" s="138"/>
      <c r="BH30" s="138"/>
      <c r="BI30" s="138"/>
      <c r="BJ30" s="138"/>
      <c r="BK30" s="138"/>
      <c r="BL30" s="138"/>
      <c r="BM30" s="138"/>
      <c r="BN30" s="138"/>
      <c r="BO30" s="1"/>
      <c r="BP30" s="222"/>
      <c r="BQ30" s="222"/>
      <c r="BR30" s="222"/>
      <c r="BS30" s="222"/>
      <c r="BT30" s="222"/>
      <c r="BU30" s="222"/>
      <c r="BV30" s="222"/>
      <c r="BW30" s="222"/>
      <c r="BX30" s="222"/>
      <c r="BY30" s="222"/>
      <c r="BZ30" s="222"/>
      <c r="CA30" s="222"/>
      <c r="CB30" s="222"/>
      <c r="CC30" s="228"/>
    </row>
    <row r="31" spans="1:81" ht="18.649999999999999" customHeight="1" x14ac:dyDescent="0.2">
      <c r="A31" s="367"/>
      <c r="B31" s="368"/>
      <c r="C31" s="369"/>
      <c r="D31" s="11" t="str">
        <f t="shared" si="1"/>
        <v>　</v>
      </c>
      <c r="E31" s="378" t="s">
        <v>211</v>
      </c>
      <c r="F31" s="379"/>
      <c r="G31" s="379"/>
      <c r="H31" s="379"/>
      <c r="I31" s="379"/>
      <c r="J31" s="379"/>
      <c r="K31" s="379"/>
      <c r="L31" s="379"/>
      <c r="M31" s="63"/>
      <c r="N31" s="561">
        <v>70</v>
      </c>
      <c r="O31" s="561"/>
      <c r="P31" s="561"/>
      <c r="Q31" s="561"/>
      <c r="R31" s="561"/>
      <c r="S31" s="561"/>
      <c r="T31" s="562"/>
      <c r="U31" s="376"/>
      <c r="V31" s="470"/>
      <c r="W31" s="470"/>
      <c r="X31" s="470"/>
      <c r="Y31" s="470"/>
      <c r="Z31" s="470"/>
      <c r="AA31" s="219"/>
      <c r="AB31" s="224"/>
      <c r="AC31" s="4"/>
      <c r="AD31" s="4"/>
      <c r="AE31" s="1"/>
      <c r="AF31" s="138"/>
      <c r="AG31" s="138"/>
      <c r="AH31" s="138"/>
      <c r="AI31" s="138"/>
      <c r="AJ31" s="138"/>
      <c r="AK31" s="138"/>
      <c r="AL31" s="138"/>
      <c r="AM31" s="138"/>
      <c r="AN31" s="1"/>
      <c r="AO31" s="209"/>
      <c r="AP31" s="209"/>
      <c r="AQ31" s="209"/>
      <c r="AR31" s="209"/>
      <c r="AS31" s="209"/>
      <c r="AT31" s="209"/>
      <c r="AU31" s="209"/>
      <c r="AV31" s="45"/>
      <c r="AW31" s="45"/>
      <c r="AX31" s="45"/>
      <c r="AY31" s="45"/>
      <c r="AZ31" s="45"/>
      <c r="BA31" s="45"/>
      <c r="BB31" s="45"/>
      <c r="BC31" s="108"/>
      <c r="BD31" s="108"/>
      <c r="BE31" s="108"/>
      <c r="BF31" s="108"/>
      <c r="BG31" s="108"/>
      <c r="BH31" s="108"/>
      <c r="BI31" s="108"/>
      <c r="BJ31" s="108"/>
      <c r="BK31" s="108"/>
      <c r="BL31" s="108"/>
      <c r="BM31" s="108"/>
      <c r="BN31" s="108"/>
      <c r="BO31" s="108"/>
      <c r="BP31" s="229"/>
      <c r="BQ31" s="229"/>
      <c r="BR31" s="229"/>
      <c r="BS31" s="229"/>
      <c r="BT31" s="229"/>
      <c r="BU31" s="229"/>
      <c r="BV31" s="229"/>
      <c r="BW31" s="211"/>
      <c r="BX31" s="211"/>
      <c r="BY31" s="211"/>
      <c r="BZ31" s="211"/>
      <c r="CA31" s="211"/>
      <c r="CB31" s="211"/>
      <c r="CC31" s="212"/>
    </row>
    <row r="32" spans="1:81" ht="18.649999999999999" customHeight="1" x14ac:dyDescent="0.2">
      <c r="A32" s="367"/>
      <c r="B32" s="368"/>
      <c r="C32" s="369"/>
      <c r="D32" s="11" t="str">
        <f t="shared" si="1"/>
        <v>　</v>
      </c>
      <c r="E32" s="378" t="s">
        <v>212</v>
      </c>
      <c r="F32" s="379"/>
      <c r="G32" s="379"/>
      <c r="H32" s="379"/>
      <c r="I32" s="379"/>
      <c r="J32" s="379"/>
      <c r="K32" s="379"/>
      <c r="L32" s="379"/>
      <c r="M32" s="63"/>
      <c r="N32" s="561">
        <v>110</v>
      </c>
      <c r="O32" s="561"/>
      <c r="P32" s="561"/>
      <c r="Q32" s="561"/>
      <c r="R32" s="561"/>
      <c r="S32" s="561"/>
      <c r="T32" s="562"/>
      <c r="U32" s="376"/>
      <c r="V32" s="470"/>
      <c r="W32" s="470"/>
      <c r="X32" s="470"/>
      <c r="Y32" s="470"/>
      <c r="Z32" s="470"/>
      <c r="AA32" s="219"/>
      <c r="AB32" s="224"/>
      <c r="AC32" s="4"/>
      <c r="AD32" s="4"/>
      <c r="AE32" s="1"/>
      <c r="AF32" s="138"/>
      <c r="AG32" s="138"/>
      <c r="AH32" s="138"/>
      <c r="AI32" s="138"/>
      <c r="AJ32" s="138"/>
      <c r="AK32" s="138"/>
      <c r="AL32" s="138"/>
      <c r="AM32" s="138"/>
      <c r="AN32" s="1"/>
      <c r="AO32" s="209"/>
      <c r="AP32" s="209"/>
      <c r="AQ32" s="209"/>
      <c r="AR32" s="209"/>
      <c r="AS32" s="209"/>
      <c r="AT32" s="209"/>
      <c r="AU32" s="209"/>
      <c r="AV32" s="209"/>
      <c r="AW32" s="209"/>
      <c r="AX32" s="209"/>
      <c r="AY32" s="209"/>
      <c r="AZ32" s="209"/>
      <c r="BA32" s="209"/>
      <c r="BB32" s="209"/>
      <c r="BC32" s="4"/>
      <c r="BD32" s="4"/>
      <c r="BE32" s="4"/>
      <c r="BF32" s="1"/>
      <c r="BG32" s="138"/>
      <c r="BH32" s="138"/>
      <c r="BI32" s="138"/>
      <c r="BJ32" s="138"/>
      <c r="BK32" s="138"/>
      <c r="BL32" s="138"/>
      <c r="BM32" s="138"/>
      <c r="BN32" s="138"/>
      <c r="BO32" s="1"/>
      <c r="BP32" s="209"/>
      <c r="BQ32" s="209"/>
      <c r="BR32" s="209"/>
      <c r="BS32" s="209"/>
      <c r="BT32" s="209"/>
      <c r="BU32" s="209"/>
      <c r="BV32" s="209"/>
      <c r="BW32" s="209"/>
      <c r="BX32" s="209"/>
      <c r="BY32" s="209"/>
      <c r="BZ32" s="209"/>
      <c r="CA32" s="209"/>
      <c r="CB32" s="209"/>
      <c r="CC32" s="230"/>
    </row>
    <row r="33" spans="1:83" ht="18.649999999999999" customHeight="1" x14ac:dyDescent="0.2">
      <c r="A33" s="367"/>
      <c r="B33" s="368"/>
      <c r="C33" s="369"/>
      <c r="D33" s="11" t="str">
        <f t="shared" si="1"/>
        <v>　</v>
      </c>
      <c r="E33" s="378" t="s">
        <v>213</v>
      </c>
      <c r="F33" s="379"/>
      <c r="G33" s="379"/>
      <c r="H33" s="379"/>
      <c r="I33" s="379"/>
      <c r="J33" s="379"/>
      <c r="K33" s="379"/>
      <c r="L33" s="379"/>
      <c r="M33" s="63"/>
      <c r="N33" s="561">
        <v>120</v>
      </c>
      <c r="O33" s="561"/>
      <c r="P33" s="561"/>
      <c r="Q33" s="561"/>
      <c r="R33" s="561"/>
      <c r="S33" s="561"/>
      <c r="T33" s="562"/>
      <c r="U33" s="376"/>
      <c r="V33" s="470"/>
      <c r="W33" s="470"/>
      <c r="X33" s="470"/>
      <c r="Y33" s="470"/>
      <c r="Z33" s="470"/>
      <c r="AA33" s="219"/>
      <c r="AB33" s="224"/>
      <c r="AC33" s="4"/>
      <c r="AD33" s="4"/>
      <c r="AE33" s="1"/>
      <c r="AF33" s="138"/>
      <c r="AG33" s="138"/>
      <c r="AH33" s="138"/>
      <c r="AI33" s="138"/>
      <c r="AJ33" s="138"/>
      <c r="AK33" s="138"/>
      <c r="AL33" s="138"/>
      <c r="AM33" s="138"/>
      <c r="AN33" s="1"/>
      <c r="AO33" s="209"/>
      <c r="AP33" s="209"/>
      <c r="AQ33" s="209"/>
      <c r="AR33" s="209"/>
      <c r="AS33" s="209"/>
      <c r="AT33" s="209"/>
      <c r="AU33" s="209"/>
      <c r="AV33" s="45"/>
      <c r="AW33" s="45"/>
      <c r="AX33" s="45"/>
      <c r="AY33" s="45"/>
      <c r="AZ33" s="45"/>
      <c r="BA33" s="45"/>
      <c r="BB33" s="45"/>
      <c r="BC33" s="4"/>
      <c r="BD33" s="4"/>
      <c r="BE33" s="4"/>
      <c r="BF33" s="1"/>
      <c r="BG33" s="138"/>
      <c r="BH33" s="138"/>
      <c r="BI33" s="138"/>
      <c r="BJ33" s="138"/>
      <c r="BK33" s="138"/>
      <c r="BL33" s="138"/>
      <c r="BM33" s="138"/>
      <c r="BN33" s="138"/>
      <c r="BO33" s="1"/>
      <c r="BP33" s="209"/>
      <c r="BQ33" s="209"/>
      <c r="BR33" s="209"/>
      <c r="BS33" s="209"/>
      <c r="BT33" s="209"/>
      <c r="BU33" s="209"/>
      <c r="BV33" s="209"/>
      <c r="BW33" s="209"/>
      <c r="BX33" s="209"/>
      <c r="BY33" s="209"/>
      <c r="BZ33" s="209"/>
      <c r="CA33" s="209"/>
      <c r="CB33" s="209"/>
      <c r="CC33" s="230"/>
    </row>
    <row r="34" spans="1:83" ht="18.649999999999999" customHeight="1" x14ac:dyDescent="0.2">
      <c r="A34" s="367"/>
      <c r="B34" s="368"/>
      <c r="C34" s="369"/>
      <c r="D34" s="11" t="str">
        <f t="shared" si="1"/>
        <v>　</v>
      </c>
      <c r="E34" s="378" t="s">
        <v>214</v>
      </c>
      <c r="F34" s="379"/>
      <c r="G34" s="379"/>
      <c r="H34" s="379"/>
      <c r="I34" s="379"/>
      <c r="J34" s="379"/>
      <c r="K34" s="379"/>
      <c r="L34" s="379"/>
      <c r="M34" s="63"/>
      <c r="N34" s="561">
        <v>190</v>
      </c>
      <c r="O34" s="561"/>
      <c r="P34" s="561"/>
      <c r="Q34" s="561"/>
      <c r="R34" s="561"/>
      <c r="S34" s="561"/>
      <c r="T34" s="562"/>
      <c r="U34" s="376"/>
      <c r="V34" s="470"/>
      <c r="W34" s="470"/>
      <c r="X34" s="470"/>
      <c r="Y34" s="470"/>
      <c r="Z34" s="470"/>
      <c r="AA34" s="219"/>
      <c r="AB34" s="220"/>
      <c r="AC34" s="108"/>
      <c r="AD34" s="108"/>
      <c r="AE34" s="108"/>
      <c r="AF34" s="108"/>
      <c r="AG34" s="108"/>
      <c r="AH34" s="108"/>
      <c r="AI34" s="108"/>
      <c r="AJ34" s="108"/>
      <c r="AK34" s="108"/>
      <c r="AL34" s="108"/>
      <c r="AM34" s="108"/>
      <c r="AN34" s="108"/>
      <c r="AO34" s="229"/>
      <c r="AP34" s="231"/>
      <c r="AQ34" s="231"/>
      <c r="AR34" s="231"/>
      <c r="AS34" s="231"/>
      <c r="AT34" s="231"/>
      <c r="AU34" s="231"/>
      <c r="AV34" s="232"/>
      <c r="AW34" s="232"/>
      <c r="AX34" s="232"/>
      <c r="AY34" s="232"/>
      <c r="AZ34" s="232"/>
      <c r="BA34" s="232"/>
      <c r="BB34" s="232"/>
      <c r="BC34" s="4"/>
      <c r="BD34" s="4"/>
      <c r="BE34" s="4"/>
      <c r="BF34" s="1"/>
      <c r="BG34" s="138"/>
      <c r="BH34" s="138"/>
      <c r="BI34" s="138"/>
      <c r="BJ34" s="138"/>
      <c r="BK34" s="138"/>
      <c r="BL34" s="138"/>
      <c r="BM34" s="138"/>
      <c r="BN34" s="138"/>
      <c r="BO34" s="1"/>
      <c r="BP34" s="209"/>
      <c r="BQ34" s="209"/>
      <c r="BR34" s="209"/>
      <c r="BS34" s="209"/>
      <c r="BT34" s="209"/>
      <c r="BU34" s="209"/>
      <c r="BV34" s="209"/>
      <c r="BW34" s="209"/>
      <c r="BX34" s="209"/>
      <c r="BY34" s="209"/>
      <c r="BZ34" s="209"/>
      <c r="CA34" s="209"/>
      <c r="CB34" s="209"/>
      <c r="CC34" s="230"/>
    </row>
    <row r="35" spans="1:83" ht="18.649999999999999" customHeight="1" x14ac:dyDescent="0.2">
      <c r="A35" s="367"/>
      <c r="B35" s="368"/>
      <c r="C35" s="369"/>
      <c r="D35" s="11" t="str">
        <f t="shared" si="1"/>
        <v>　</v>
      </c>
      <c r="E35" s="378" t="s">
        <v>215</v>
      </c>
      <c r="F35" s="379"/>
      <c r="G35" s="379"/>
      <c r="H35" s="379"/>
      <c r="I35" s="379"/>
      <c r="J35" s="379"/>
      <c r="K35" s="379"/>
      <c r="L35" s="379"/>
      <c r="M35" s="63"/>
      <c r="N35" s="561">
        <v>110</v>
      </c>
      <c r="O35" s="561"/>
      <c r="P35" s="561"/>
      <c r="Q35" s="561"/>
      <c r="R35" s="561"/>
      <c r="S35" s="561"/>
      <c r="T35" s="562"/>
      <c r="U35" s="376"/>
      <c r="V35" s="470"/>
      <c r="W35" s="470"/>
      <c r="X35" s="470"/>
      <c r="Y35" s="470"/>
      <c r="Z35" s="470"/>
      <c r="AA35" s="219"/>
      <c r="AB35" s="224"/>
      <c r="AC35" s="4"/>
      <c r="AD35" s="4"/>
      <c r="AE35" s="1"/>
      <c r="AF35" s="138"/>
      <c r="AG35" s="138"/>
      <c r="AH35" s="138"/>
      <c r="AI35" s="138"/>
      <c r="AJ35" s="138"/>
      <c r="AK35" s="138"/>
      <c r="AL35" s="138"/>
      <c r="AM35" s="138"/>
      <c r="AN35" s="54"/>
      <c r="AO35" s="209"/>
      <c r="AP35" s="209"/>
      <c r="AQ35" s="209"/>
      <c r="AR35" s="209"/>
      <c r="AS35" s="209"/>
      <c r="AT35" s="209"/>
      <c r="AU35" s="231"/>
      <c r="AV35" s="217"/>
      <c r="AW35" s="217"/>
      <c r="AX35" s="217"/>
      <c r="AY35" s="217"/>
      <c r="AZ35" s="217"/>
      <c r="BA35" s="217"/>
      <c r="BB35" s="217"/>
      <c r="BC35" s="4"/>
      <c r="BD35" s="4"/>
      <c r="BE35" s="4"/>
      <c r="BF35" s="1"/>
      <c r="BG35" s="138"/>
      <c r="BH35" s="138"/>
      <c r="BI35" s="138"/>
      <c r="BJ35" s="138"/>
      <c r="BK35" s="138"/>
      <c r="BL35" s="138"/>
      <c r="BM35" s="138"/>
      <c r="BN35" s="138"/>
      <c r="BO35" s="1"/>
      <c r="BP35" s="209"/>
      <c r="BQ35" s="209"/>
      <c r="BR35" s="209"/>
      <c r="BS35" s="209"/>
      <c r="BT35" s="209"/>
      <c r="BU35" s="209"/>
      <c r="BV35" s="209"/>
      <c r="BW35" s="209"/>
      <c r="BX35" s="209"/>
      <c r="BY35" s="209"/>
      <c r="BZ35" s="209"/>
      <c r="CA35" s="209"/>
      <c r="CB35" s="209"/>
      <c r="CC35" s="230"/>
    </row>
    <row r="36" spans="1:83" ht="18.649999999999999" customHeight="1" x14ac:dyDescent="0.2">
      <c r="A36" s="367"/>
      <c r="B36" s="368"/>
      <c r="C36" s="369"/>
      <c r="D36" s="11" t="str">
        <f t="shared" si="1"/>
        <v>　</v>
      </c>
      <c r="E36" s="378" t="s">
        <v>216</v>
      </c>
      <c r="F36" s="379"/>
      <c r="G36" s="379"/>
      <c r="H36" s="379"/>
      <c r="I36" s="379"/>
      <c r="J36" s="379"/>
      <c r="K36" s="379"/>
      <c r="L36" s="379"/>
      <c r="M36" s="63"/>
      <c r="N36" s="561">
        <v>140</v>
      </c>
      <c r="O36" s="561"/>
      <c r="P36" s="561"/>
      <c r="Q36" s="561"/>
      <c r="R36" s="561"/>
      <c r="S36" s="561"/>
      <c r="T36" s="562"/>
      <c r="U36" s="376"/>
      <c r="V36" s="470"/>
      <c r="W36" s="470"/>
      <c r="X36" s="470"/>
      <c r="Y36" s="470"/>
      <c r="Z36" s="470"/>
      <c r="AA36" s="219"/>
      <c r="AB36" s="224"/>
      <c r="AC36" s="4"/>
      <c r="AD36" s="4"/>
      <c r="AE36" s="1"/>
      <c r="AF36" s="138"/>
      <c r="AG36" s="138"/>
      <c r="AH36" s="138"/>
      <c r="AI36" s="138"/>
      <c r="AJ36" s="138"/>
      <c r="AK36" s="138"/>
      <c r="AL36" s="138"/>
      <c r="AM36" s="138"/>
      <c r="AN36" s="54"/>
      <c r="AO36" s="209"/>
      <c r="AP36" s="209"/>
      <c r="AQ36" s="209"/>
      <c r="AR36" s="209"/>
      <c r="AS36" s="209"/>
      <c r="AT36" s="209"/>
      <c r="AU36" s="231"/>
      <c r="AV36" s="217"/>
      <c r="AW36" s="217"/>
      <c r="AX36" s="217"/>
      <c r="AY36" s="217"/>
      <c r="AZ36" s="217"/>
      <c r="BA36" s="217"/>
      <c r="BB36" s="217"/>
      <c r="BC36" s="233"/>
      <c r="BD36" s="233"/>
      <c r="BE36" s="233"/>
      <c r="BF36" s="1"/>
      <c r="BG36" s="138"/>
      <c r="BH36" s="138"/>
      <c r="BI36" s="138"/>
      <c r="BJ36" s="138"/>
      <c r="BK36" s="138"/>
      <c r="BL36" s="138"/>
      <c r="BM36" s="138"/>
      <c r="BN36" s="138"/>
      <c r="BO36" s="1"/>
      <c r="BP36" s="209"/>
      <c r="BQ36" s="209"/>
      <c r="BR36" s="209"/>
      <c r="BS36" s="209"/>
      <c r="BT36" s="209"/>
      <c r="BU36" s="209"/>
      <c r="BV36" s="209"/>
      <c r="BW36" s="234"/>
      <c r="BX36" s="234"/>
      <c r="BY36" s="234"/>
      <c r="BZ36" s="234"/>
      <c r="CA36" s="234"/>
      <c r="CB36" s="234"/>
      <c r="CC36" s="235"/>
    </row>
    <row r="37" spans="1:83" ht="18.649999999999999" customHeight="1" x14ac:dyDescent="0.2">
      <c r="A37" s="367"/>
      <c r="B37" s="368"/>
      <c r="C37" s="369"/>
      <c r="D37" s="11" t="str">
        <f t="shared" si="1"/>
        <v>　</v>
      </c>
      <c r="E37" s="378" t="s">
        <v>217</v>
      </c>
      <c r="F37" s="379"/>
      <c r="G37" s="379"/>
      <c r="H37" s="379"/>
      <c r="I37" s="379"/>
      <c r="J37" s="379"/>
      <c r="K37" s="379"/>
      <c r="L37" s="379"/>
      <c r="M37" s="63"/>
      <c r="N37" s="561">
        <v>60</v>
      </c>
      <c r="O37" s="561"/>
      <c r="P37" s="561"/>
      <c r="Q37" s="561"/>
      <c r="R37" s="561"/>
      <c r="S37" s="561"/>
      <c r="T37" s="562"/>
      <c r="U37" s="376"/>
      <c r="V37" s="470"/>
      <c r="W37" s="470"/>
      <c r="X37" s="470"/>
      <c r="Y37" s="470"/>
      <c r="Z37" s="470"/>
      <c r="AA37" s="219"/>
      <c r="AB37" s="224"/>
      <c r="AC37" s="4"/>
      <c r="AD37" s="4"/>
      <c r="AE37" s="1"/>
      <c r="AF37" s="138"/>
      <c r="AG37" s="138"/>
      <c r="AH37" s="138"/>
      <c r="AI37" s="138"/>
      <c r="AJ37" s="138"/>
      <c r="AK37" s="138"/>
      <c r="AL37" s="138"/>
      <c r="AM37" s="138"/>
      <c r="AN37" s="54"/>
      <c r="AO37" s="209"/>
      <c r="AP37" s="209"/>
      <c r="AQ37" s="209"/>
      <c r="AR37" s="209"/>
      <c r="AS37" s="209"/>
      <c r="AT37" s="209"/>
      <c r="AU37" s="231"/>
      <c r="AV37" s="217"/>
      <c r="AW37" s="217"/>
      <c r="AX37" s="217"/>
      <c r="AY37" s="217"/>
      <c r="AZ37" s="217"/>
      <c r="BA37" s="217"/>
      <c r="BB37" s="217"/>
      <c r="BC37" s="227"/>
      <c r="BD37" s="227"/>
      <c r="BE37" s="227"/>
      <c r="BF37" s="1"/>
      <c r="BG37" s="236"/>
      <c r="BH37" s="236"/>
      <c r="BI37" s="236"/>
      <c r="BJ37" s="236"/>
      <c r="BK37" s="236"/>
      <c r="BL37" s="236"/>
      <c r="BM37" s="236"/>
      <c r="BN37" s="236"/>
      <c r="BO37" s="237"/>
      <c r="BP37" s="238"/>
      <c r="BQ37" s="238"/>
      <c r="BR37" s="238"/>
      <c r="BS37" s="238"/>
      <c r="BT37" s="238"/>
      <c r="BU37" s="238"/>
      <c r="BV37" s="238"/>
      <c r="BW37" s="222"/>
      <c r="BX37" s="222"/>
      <c r="BY37" s="222"/>
      <c r="BZ37" s="222"/>
      <c r="CA37" s="222"/>
      <c r="CB37" s="222"/>
      <c r="CC37" s="228"/>
    </row>
    <row r="38" spans="1:83" ht="18.649999999999999" customHeight="1" x14ac:dyDescent="0.2">
      <c r="A38" s="367"/>
      <c r="B38" s="368"/>
      <c r="C38" s="369"/>
      <c r="D38" s="46" t="str">
        <f t="shared" si="1"/>
        <v>　</v>
      </c>
      <c r="E38" s="378" t="s">
        <v>218</v>
      </c>
      <c r="F38" s="379"/>
      <c r="G38" s="379"/>
      <c r="H38" s="379"/>
      <c r="I38" s="379"/>
      <c r="J38" s="379"/>
      <c r="K38" s="379"/>
      <c r="L38" s="379"/>
      <c r="M38" s="85"/>
      <c r="N38" s="456">
        <v>30</v>
      </c>
      <c r="O38" s="456"/>
      <c r="P38" s="456"/>
      <c r="Q38" s="456"/>
      <c r="R38" s="456"/>
      <c r="S38" s="456"/>
      <c r="T38" s="583"/>
      <c r="U38" s="376"/>
      <c r="V38" s="470"/>
      <c r="W38" s="470"/>
      <c r="X38" s="470"/>
      <c r="Y38" s="470"/>
      <c r="Z38" s="470"/>
      <c r="AA38" s="239"/>
      <c r="AB38" s="224"/>
      <c r="AC38" s="4"/>
      <c r="AD38" s="4"/>
      <c r="AE38" s="1"/>
      <c r="AF38" s="138"/>
      <c r="AG38" s="138"/>
      <c r="AH38" s="138"/>
      <c r="AI38" s="138"/>
      <c r="AJ38" s="138"/>
      <c r="AK38" s="138"/>
      <c r="AL38" s="138"/>
      <c r="AM38" s="138"/>
      <c r="AN38" s="54"/>
      <c r="AO38" s="209"/>
      <c r="AP38" s="209"/>
      <c r="AQ38" s="209"/>
      <c r="AR38" s="209"/>
      <c r="AS38" s="209"/>
      <c r="AT38" s="209"/>
      <c r="AU38" s="231"/>
      <c r="AV38" s="217"/>
      <c r="AW38" s="217"/>
      <c r="AX38" s="217"/>
      <c r="AY38" s="217"/>
      <c r="AZ38" s="217"/>
      <c r="BA38" s="217"/>
      <c r="BB38" s="217"/>
      <c r="BC38" s="240"/>
      <c r="BD38" s="108"/>
      <c r="BE38" s="108"/>
      <c r="BF38" s="108"/>
      <c r="BG38" s="108"/>
      <c r="BH38" s="108"/>
      <c r="BI38" s="108"/>
      <c r="BJ38" s="108"/>
      <c r="BK38" s="108"/>
      <c r="BL38" s="108"/>
      <c r="BM38" s="108"/>
      <c r="BN38" s="108"/>
      <c r="BO38" s="108"/>
      <c r="BP38" s="229"/>
      <c r="BQ38" s="229"/>
      <c r="BR38" s="229"/>
      <c r="BS38" s="229"/>
      <c r="BT38" s="229"/>
      <c r="BU38" s="229"/>
      <c r="BV38" s="229"/>
      <c r="BW38" s="209"/>
      <c r="BX38" s="209"/>
      <c r="BY38" s="209"/>
      <c r="BZ38" s="209"/>
      <c r="CA38" s="209"/>
      <c r="CB38" s="209"/>
      <c r="CC38" s="230"/>
    </row>
    <row r="39" spans="1:83" ht="18.649999999999999" customHeight="1" x14ac:dyDescent="0.2">
      <c r="A39" s="656"/>
      <c r="B39" s="657"/>
      <c r="C39" s="658"/>
      <c r="D39" s="602" t="s">
        <v>52</v>
      </c>
      <c r="E39" s="603"/>
      <c r="F39" s="603"/>
      <c r="G39" s="603"/>
      <c r="H39" s="603"/>
      <c r="I39" s="603"/>
      <c r="J39" s="603"/>
      <c r="K39" s="603"/>
      <c r="L39" s="603"/>
      <c r="M39" s="603"/>
      <c r="N39" s="603"/>
      <c r="O39" s="603"/>
      <c r="P39" s="603"/>
      <c r="Q39" s="603"/>
      <c r="R39" s="603"/>
      <c r="S39" s="603"/>
      <c r="T39" s="603"/>
      <c r="U39" s="603"/>
      <c r="V39" s="603"/>
      <c r="W39" s="603"/>
      <c r="X39" s="603"/>
      <c r="Y39" s="603"/>
      <c r="Z39" s="603"/>
      <c r="AA39" s="604"/>
      <c r="AB39" s="224"/>
      <c r="AC39" s="4"/>
      <c r="AD39" s="4"/>
      <c r="AE39" s="1"/>
      <c r="AF39" s="138"/>
      <c r="AG39" s="138"/>
      <c r="AH39" s="138"/>
      <c r="AI39" s="138"/>
      <c r="AJ39" s="138"/>
      <c r="AK39" s="138"/>
      <c r="AL39" s="138"/>
      <c r="AM39" s="138"/>
      <c r="AN39" s="54"/>
      <c r="AO39" s="209"/>
      <c r="AP39" s="209"/>
      <c r="AQ39" s="209"/>
      <c r="AR39" s="209"/>
      <c r="AS39" s="209"/>
      <c r="AT39" s="209"/>
      <c r="AU39" s="231"/>
      <c r="AV39" s="217"/>
      <c r="AW39" s="217"/>
      <c r="AX39" s="217"/>
      <c r="AY39" s="217"/>
      <c r="AZ39" s="217"/>
      <c r="BA39" s="217"/>
      <c r="BB39" s="217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241"/>
    </row>
    <row r="40" spans="1:83" ht="18.649999999999999" customHeight="1" x14ac:dyDescent="0.2">
      <c r="A40" s="593"/>
      <c r="B40" s="594"/>
      <c r="C40" s="595"/>
      <c r="D40" s="596" t="s">
        <v>53</v>
      </c>
      <c r="E40" s="597"/>
      <c r="F40" s="597"/>
      <c r="G40" s="597"/>
      <c r="H40" s="597"/>
      <c r="I40" s="597"/>
      <c r="J40" s="597"/>
      <c r="K40" s="597"/>
      <c r="L40" s="597"/>
      <c r="M40" s="597"/>
      <c r="N40" s="597"/>
      <c r="O40" s="597"/>
      <c r="P40" s="597"/>
      <c r="Q40" s="597"/>
      <c r="R40" s="597"/>
      <c r="S40" s="597"/>
      <c r="T40" s="597"/>
      <c r="U40" s="597"/>
      <c r="V40" s="597"/>
      <c r="W40" s="597"/>
      <c r="X40" s="597"/>
      <c r="Y40" s="597"/>
      <c r="Z40" s="597"/>
      <c r="AA40" s="598"/>
      <c r="AB40" s="224"/>
      <c r="AC40" s="4"/>
      <c r="AD40" s="4"/>
      <c r="AE40" s="1"/>
      <c r="AF40" s="138"/>
      <c r="AG40" s="138"/>
      <c r="AH40" s="138"/>
      <c r="AI40" s="138"/>
      <c r="AJ40" s="138"/>
      <c r="AK40" s="138"/>
      <c r="AL40" s="138"/>
      <c r="AM40" s="138"/>
      <c r="AN40" s="54"/>
      <c r="AO40" s="209"/>
      <c r="AP40" s="209"/>
      <c r="AQ40" s="209"/>
      <c r="AR40" s="209"/>
      <c r="AS40" s="209"/>
      <c r="AT40" s="209"/>
      <c r="AU40" s="231"/>
      <c r="AV40" s="217"/>
      <c r="AW40" s="217"/>
      <c r="AX40" s="217"/>
      <c r="AY40" s="217"/>
      <c r="AZ40" s="217"/>
      <c r="BA40" s="217"/>
      <c r="BB40" s="217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241"/>
    </row>
    <row r="41" spans="1:83" ht="18.649999999999999" customHeight="1" thickBot="1" x14ac:dyDescent="0.25">
      <c r="A41" s="587" t="s">
        <v>54</v>
      </c>
      <c r="B41" s="588"/>
      <c r="C41" s="588"/>
      <c r="D41" s="588"/>
      <c r="E41" s="588"/>
      <c r="F41" s="588"/>
      <c r="G41" s="588"/>
      <c r="H41" s="588"/>
      <c r="I41" s="588"/>
      <c r="J41" s="588"/>
      <c r="K41" s="588"/>
      <c r="L41" s="588"/>
      <c r="M41" s="589"/>
      <c r="N41" s="590">
        <f>SUM(N29:T40)</f>
        <v>1010</v>
      </c>
      <c r="O41" s="591"/>
      <c r="P41" s="591"/>
      <c r="Q41" s="591"/>
      <c r="R41" s="591"/>
      <c r="S41" s="591"/>
      <c r="T41" s="592"/>
      <c r="U41" s="407">
        <f>SUM(U29:AA40)</f>
        <v>0</v>
      </c>
      <c r="V41" s="408"/>
      <c r="W41" s="408"/>
      <c r="X41" s="408"/>
      <c r="Y41" s="408"/>
      <c r="Z41" s="408"/>
      <c r="AA41" s="409"/>
      <c r="AB41" s="224"/>
      <c r="AC41" s="4"/>
      <c r="AD41" s="4"/>
      <c r="AE41" s="1"/>
      <c r="AF41" s="138"/>
      <c r="AG41" s="138"/>
      <c r="AH41" s="138"/>
      <c r="AI41" s="138"/>
      <c r="AJ41" s="138"/>
      <c r="AK41" s="138"/>
      <c r="AL41" s="138"/>
      <c r="AM41" s="138"/>
      <c r="AN41" s="54"/>
      <c r="AO41" s="209"/>
      <c r="AP41" s="209"/>
      <c r="AQ41" s="209"/>
      <c r="AR41" s="209"/>
      <c r="AS41" s="209"/>
      <c r="AT41" s="209"/>
      <c r="AU41" s="231"/>
      <c r="AV41" s="217"/>
      <c r="AW41" s="217"/>
      <c r="AX41" s="217"/>
      <c r="AY41" s="217"/>
      <c r="AZ41" s="217"/>
      <c r="BA41" s="217"/>
      <c r="BB41" s="217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241"/>
    </row>
    <row r="42" spans="1:83" ht="18.649999999999999" customHeight="1" thickBot="1" x14ac:dyDescent="0.4">
      <c r="A42" s="578" t="s">
        <v>59</v>
      </c>
      <c r="B42" s="579"/>
      <c r="C42" s="579"/>
      <c r="D42" s="579"/>
      <c r="E42" s="579"/>
      <c r="F42" s="579"/>
      <c r="G42" s="579"/>
      <c r="H42" s="579"/>
      <c r="I42" s="579"/>
      <c r="J42" s="579"/>
      <c r="K42" s="579"/>
      <c r="L42" s="579"/>
      <c r="M42" s="579"/>
      <c r="N42" s="579"/>
      <c r="O42" s="242"/>
      <c r="P42" s="242"/>
      <c r="Q42" s="242"/>
      <c r="R42" s="242"/>
      <c r="S42" s="242"/>
      <c r="T42" s="580">
        <f>SUM(N28,N41)</f>
        <v>1870</v>
      </c>
      <c r="U42" s="581"/>
      <c r="V42" s="581"/>
      <c r="W42" s="581"/>
      <c r="X42" s="581"/>
      <c r="Y42" s="581"/>
      <c r="Z42" s="581"/>
      <c r="AA42" s="582"/>
      <c r="AB42" s="4"/>
      <c r="AC42" s="4"/>
      <c r="AD42" s="4"/>
      <c r="AE42" s="1"/>
      <c r="AF42" s="138"/>
      <c r="AG42" s="138"/>
      <c r="AH42" s="138"/>
      <c r="AI42" s="138"/>
      <c r="AJ42" s="138"/>
      <c r="AK42" s="138"/>
      <c r="AL42" s="138"/>
      <c r="AM42" s="138"/>
      <c r="AN42" s="54"/>
      <c r="AO42" s="209"/>
      <c r="AP42" s="209"/>
      <c r="AQ42" s="209"/>
      <c r="AR42" s="209"/>
      <c r="AS42" s="209"/>
      <c r="AT42" s="209"/>
      <c r="AU42" s="231"/>
      <c r="AV42" s="217"/>
      <c r="AW42" s="217"/>
      <c r="AX42" s="217"/>
      <c r="AY42" s="217"/>
      <c r="AZ42" s="217"/>
      <c r="BA42" s="217"/>
      <c r="BB42" s="217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241"/>
    </row>
    <row r="43" spans="1:83" ht="18.649999999999999" customHeight="1" thickBot="1" x14ac:dyDescent="0.4">
      <c r="A43" s="887" t="s">
        <v>96</v>
      </c>
      <c r="B43" s="579"/>
      <c r="C43" s="579"/>
      <c r="D43" s="579"/>
      <c r="E43" s="579"/>
      <c r="F43" s="579"/>
      <c r="G43" s="579"/>
      <c r="H43" s="579"/>
      <c r="I43" s="579"/>
      <c r="J43" s="579"/>
      <c r="K43" s="579"/>
      <c r="L43" s="579"/>
      <c r="M43" s="579"/>
      <c r="N43" s="579"/>
      <c r="O43" s="242"/>
      <c r="P43" s="242"/>
      <c r="Q43" s="242"/>
      <c r="R43" s="242"/>
      <c r="S43" s="242"/>
      <c r="T43" s="580">
        <f>SUM(夕刊Ａ!BT49,T42)</f>
        <v>14670</v>
      </c>
      <c r="U43" s="581"/>
      <c r="V43" s="581"/>
      <c r="W43" s="581"/>
      <c r="X43" s="581"/>
      <c r="Y43" s="581"/>
      <c r="Z43" s="581"/>
      <c r="AA43" s="582"/>
      <c r="AB43" s="4"/>
      <c r="AC43" s="4"/>
      <c r="AD43" s="4"/>
      <c r="AE43" s="1"/>
      <c r="AF43" s="138"/>
      <c r="AG43" s="138"/>
      <c r="AH43" s="138"/>
      <c r="AI43" s="138"/>
      <c r="AJ43" s="138"/>
      <c r="AK43" s="138"/>
      <c r="AL43" s="138"/>
      <c r="AM43" s="138"/>
      <c r="AN43" s="54"/>
      <c r="AO43" s="209"/>
      <c r="AP43" s="209"/>
      <c r="AQ43" s="209"/>
      <c r="AR43" s="209"/>
      <c r="AS43" s="209"/>
      <c r="AT43" s="209"/>
      <c r="AU43" s="231"/>
      <c r="AV43" s="217"/>
      <c r="AW43" s="217"/>
      <c r="AX43" s="217"/>
      <c r="AY43" s="217"/>
      <c r="AZ43" s="217"/>
      <c r="BA43" s="217"/>
      <c r="BB43" s="217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241"/>
    </row>
    <row r="44" spans="1:83" ht="18.649999999999999" customHeight="1" x14ac:dyDescent="0.2">
      <c r="A44" s="224"/>
      <c r="B44" s="4"/>
      <c r="C44" s="4"/>
      <c r="D44" s="1"/>
      <c r="E44" s="138"/>
      <c r="F44" s="138"/>
      <c r="G44" s="138"/>
      <c r="H44" s="138"/>
      <c r="I44" s="138"/>
      <c r="J44" s="138"/>
      <c r="K44" s="138"/>
      <c r="L44" s="138"/>
      <c r="M44" s="1"/>
      <c r="N44" s="209"/>
      <c r="O44" s="209"/>
      <c r="P44" s="209"/>
      <c r="Q44" s="209"/>
      <c r="R44" s="209"/>
      <c r="S44" s="209"/>
      <c r="T44" s="209"/>
      <c r="U44" s="45"/>
      <c r="V44" s="45"/>
      <c r="W44" s="45"/>
      <c r="X44" s="45"/>
      <c r="Y44" s="45"/>
      <c r="Z44" s="45"/>
      <c r="AA44" s="45"/>
      <c r="AB44" s="4"/>
      <c r="AC44" s="4"/>
      <c r="AD44" s="4"/>
      <c r="AE44" s="1"/>
      <c r="AF44" s="138"/>
      <c r="AG44" s="138"/>
      <c r="AH44" s="138"/>
      <c r="AI44" s="138"/>
      <c r="AJ44" s="138"/>
      <c r="AK44" s="138"/>
      <c r="AL44" s="138"/>
      <c r="AM44" s="138"/>
      <c r="AN44" s="54"/>
      <c r="AO44" s="209"/>
      <c r="AP44" s="209"/>
      <c r="AQ44" s="209"/>
      <c r="AR44" s="209"/>
      <c r="AS44" s="209"/>
      <c r="AT44" s="209"/>
      <c r="AU44" s="231"/>
      <c r="AV44" s="217"/>
      <c r="AW44" s="217"/>
      <c r="AX44" s="217"/>
      <c r="AY44" s="217"/>
      <c r="AZ44" s="217"/>
      <c r="BA44" s="217"/>
      <c r="BB44" s="217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241"/>
    </row>
    <row r="45" spans="1:83" ht="18.649999999999999" customHeight="1" x14ac:dyDescent="0.2">
      <c r="A45" s="224"/>
      <c r="B45" s="4"/>
      <c r="C45" s="4"/>
      <c r="D45" s="1"/>
      <c r="E45" s="138"/>
      <c r="F45" s="138"/>
      <c r="G45" s="138"/>
      <c r="H45" s="138"/>
      <c r="I45" s="138"/>
      <c r="J45" s="138"/>
      <c r="K45" s="138"/>
      <c r="L45" s="138"/>
      <c r="M45" s="1"/>
      <c r="N45" s="209"/>
      <c r="O45" s="209"/>
      <c r="P45" s="209"/>
      <c r="Q45" s="209"/>
      <c r="R45" s="209"/>
      <c r="S45" s="209"/>
      <c r="T45" s="209"/>
      <c r="U45" s="45"/>
      <c r="V45" s="45"/>
      <c r="W45" s="45"/>
      <c r="X45" s="45"/>
      <c r="Y45" s="45"/>
      <c r="Z45" s="45"/>
      <c r="AA45" s="45"/>
      <c r="AB45" s="4"/>
      <c r="AC45" s="4"/>
      <c r="AD45" s="4"/>
      <c r="AE45" s="1"/>
      <c r="AF45" s="214"/>
      <c r="AG45" s="138"/>
      <c r="AH45" s="138"/>
      <c r="AI45" s="138"/>
      <c r="AJ45" s="138"/>
      <c r="AK45" s="138"/>
      <c r="AL45" s="138"/>
      <c r="AM45" s="138"/>
      <c r="AN45" s="215"/>
      <c r="AO45" s="216"/>
      <c r="AP45" s="216"/>
      <c r="AQ45" s="216"/>
      <c r="AR45" s="216"/>
      <c r="AS45" s="216"/>
      <c r="AT45" s="216"/>
      <c r="AU45" s="231"/>
      <c r="AV45" s="217"/>
      <c r="AW45" s="217"/>
      <c r="AX45" s="217"/>
      <c r="AY45" s="217"/>
      <c r="AZ45" s="217"/>
      <c r="BA45" s="217"/>
      <c r="BB45" s="217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241"/>
      <c r="CE45" s="99"/>
    </row>
    <row r="46" spans="1:83" ht="18.649999999999999" customHeight="1" x14ac:dyDescent="0.2">
      <c r="A46" s="224"/>
      <c r="B46" s="4"/>
      <c r="C46" s="4"/>
      <c r="D46" s="1"/>
      <c r="E46" s="138"/>
      <c r="F46" s="138"/>
      <c r="G46" s="138"/>
      <c r="H46" s="138"/>
      <c r="I46" s="138"/>
      <c r="J46" s="138"/>
      <c r="K46" s="138"/>
      <c r="L46" s="138"/>
      <c r="M46" s="1"/>
      <c r="N46" s="209"/>
      <c r="O46" s="209"/>
      <c r="P46" s="209"/>
      <c r="Q46" s="209"/>
      <c r="R46" s="209"/>
      <c r="S46" s="209"/>
      <c r="T46" s="209"/>
      <c r="U46" s="45"/>
      <c r="V46" s="45"/>
      <c r="W46" s="45"/>
      <c r="X46" s="45"/>
      <c r="Y46" s="45"/>
      <c r="Z46" s="45"/>
      <c r="AA46" s="45"/>
      <c r="AB46" s="4"/>
      <c r="AC46" s="4"/>
      <c r="AD46" s="4"/>
      <c r="AE46" s="1"/>
      <c r="AF46" s="214"/>
      <c r="AG46" s="138"/>
      <c r="AH46" s="138"/>
      <c r="AI46" s="138"/>
      <c r="AJ46" s="138"/>
      <c r="AK46" s="138"/>
      <c r="AL46" s="138"/>
      <c r="AM46" s="138"/>
      <c r="AN46" s="215"/>
      <c r="AO46" s="216"/>
      <c r="AP46" s="216"/>
      <c r="AQ46" s="216"/>
      <c r="AR46" s="216"/>
      <c r="AS46" s="216"/>
      <c r="AT46" s="216"/>
      <c r="AU46" s="231"/>
      <c r="AV46" s="217"/>
      <c r="AW46" s="217"/>
      <c r="AX46" s="217"/>
      <c r="AY46" s="217"/>
      <c r="AZ46" s="217"/>
      <c r="BA46" s="217"/>
      <c r="BB46" s="217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241"/>
      <c r="CE46" s="99"/>
    </row>
    <row r="47" spans="1:83" ht="18.649999999999999" customHeight="1" x14ac:dyDescent="0.2">
      <c r="A47" s="224"/>
      <c r="B47" s="4"/>
      <c r="C47" s="4"/>
      <c r="D47" s="1"/>
      <c r="E47" s="138"/>
      <c r="F47" s="138"/>
      <c r="G47" s="138"/>
      <c r="H47" s="138"/>
      <c r="I47" s="138"/>
      <c r="J47" s="138"/>
      <c r="K47" s="138"/>
      <c r="L47" s="138"/>
      <c r="M47" s="1"/>
      <c r="N47" s="209"/>
      <c r="O47" s="209"/>
      <c r="P47" s="209"/>
      <c r="Q47" s="209"/>
      <c r="R47" s="209"/>
      <c r="S47" s="209"/>
      <c r="T47" s="209"/>
      <c r="U47" s="45"/>
      <c r="V47" s="45"/>
      <c r="W47" s="45"/>
      <c r="X47" s="45"/>
      <c r="Y47" s="45"/>
      <c r="Z47" s="45"/>
      <c r="AA47" s="45"/>
      <c r="AB47" s="4"/>
      <c r="AC47" s="4"/>
      <c r="AD47" s="4"/>
      <c r="AE47" s="1"/>
      <c r="AF47" s="214"/>
      <c r="AG47" s="138"/>
      <c r="AH47" s="138"/>
      <c r="AI47" s="138"/>
      <c r="AJ47" s="138"/>
      <c r="AK47" s="138"/>
      <c r="AL47" s="138"/>
      <c r="AM47" s="138"/>
      <c r="AN47" s="215"/>
      <c r="AO47" s="216"/>
      <c r="AP47" s="216"/>
      <c r="AQ47" s="216"/>
      <c r="AR47" s="216"/>
      <c r="AS47" s="216"/>
      <c r="AT47" s="216"/>
      <c r="AU47" s="231"/>
      <c r="AV47" s="217"/>
      <c r="AW47" s="217"/>
      <c r="AX47" s="217"/>
      <c r="AY47" s="217"/>
      <c r="AZ47" s="217"/>
      <c r="BA47" s="217"/>
      <c r="BB47" s="217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241"/>
      <c r="CE47" s="99"/>
    </row>
    <row r="48" spans="1:83" ht="18.649999999999999" customHeight="1" x14ac:dyDescent="0.2">
      <c r="A48" s="224"/>
      <c r="B48" s="4"/>
      <c r="C48" s="4"/>
      <c r="D48" s="1"/>
      <c r="E48" s="138"/>
      <c r="F48" s="138"/>
      <c r="G48" s="138"/>
      <c r="H48" s="138"/>
      <c r="I48" s="138"/>
      <c r="J48" s="138"/>
      <c r="K48" s="138"/>
      <c r="L48" s="138"/>
      <c r="M48" s="1"/>
      <c r="N48" s="209"/>
      <c r="O48" s="209"/>
      <c r="P48" s="209"/>
      <c r="Q48" s="209"/>
      <c r="R48" s="209"/>
      <c r="S48" s="209"/>
      <c r="T48" s="209"/>
      <c r="U48" s="45"/>
      <c r="V48" s="45"/>
      <c r="W48" s="45"/>
      <c r="X48" s="45"/>
      <c r="Y48" s="45"/>
      <c r="Z48" s="45"/>
      <c r="AA48" s="45"/>
      <c r="AB48" s="4"/>
      <c r="AC48" s="4"/>
      <c r="AD48" s="4"/>
      <c r="AE48" s="1"/>
      <c r="AF48" s="214"/>
      <c r="AG48" s="138"/>
      <c r="AH48" s="138"/>
      <c r="AI48" s="138"/>
      <c r="AJ48" s="138"/>
      <c r="AK48" s="138"/>
      <c r="AL48" s="138"/>
      <c r="AM48" s="138"/>
      <c r="AN48" s="215"/>
      <c r="AO48" s="216"/>
      <c r="AP48" s="216"/>
      <c r="AQ48" s="216"/>
      <c r="AR48" s="216"/>
      <c r="AS48" s="216"/>
      <c r="AT48" s="216"/>
      <c r="AU48" s="231"/>
      <c r="AV48" s="217"/>
      <c r="AW48" s="217"/>
      <c r="AX48" s="217"/>
      <c r="AY48" s="217"/>
      <c r="AZ48" s="217"/>
      <c r="BA48" s="217"/>
      <c r="BB48" s="217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241"/>
      <c r="CE48" s="100"/>
    </row>
    <row r="49" spans="1:81" ht="18.649999999999999" customHeight="1" x14ac:dyDescent="0.2">
      <c r="A49" s="224"/>
      <c r="B49" s="4"/>
      <c r="C49" s="4"/>
      <c r="D49" s="1"/>
      <c r="E49" s="138"/>
      <c r="F49" s="138"/>
      <c r="G49" s="138"/>
      <c r="H49" s="138"/>
      <c r="I49" s="138"/>
      <c r="J49" s="138"/>
      <c r="K49" s="138"/>
      <c r="L49" s="138"/>
      <c r="M49" s="1"/>
      <c r="N49" s="209"/>
      <c r="O49" s="209"/>
      <c r="P49" s="209"/>
      <c r="Q49" s="209"/>
      <c r="R49" s="209"/>
      <c r="S49" s="209"/>
      <c r="T49" s="209"/>
      <c r="U49" s="45"/>
      <c r="V49" s="45"/>
      <c r="W49" s="45"/>
      <c r="X49" s="45"/>
      <c r="Y49" s="45"/>
      <c r="Z49" s="45"/>
      <c r="AA49" s="45"/>
      <c r="AB49" s="4"/>
      <c r="AC49" s="4"/>
      <c r="AD49" s="4"/>
      <c r="AE49" s="1"/>
      <c r="AF49" s="138"/>
      <c r="AG49" s="138"/>
      <c r="AH49" s="138"/>
      <c r="AI49" s="138"/>
      <c r="AJ49" s="138"/>
      <c r="AK49" s="138"/>
      <c r="AL49" s="138"/>
      <c r="AM49" s="138"/>
      <c r="AN49" s="54"/>
      <c r="AO49" s="209"/>
      <c r="AP49" s="209"/>
      <c r="AQ49" s="209"/>
      <c r="AR49" s="209"/>
      <c r="AS49" s="209"/>
      <c r="AT49" s="209"/>
      <c r="AU49" s="231"/>
      <c r="AV49" s="217"/>
      <c r="AW49" s="217"/>
      <c r="AX49" s="217"/>
      <c r="AY49" s="217"/>
      <c r="AZ49" s="217"/>
      <c r="BA49" s="217"/>
      <c r="BB49" s="217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241"/>
    </row>
    <row r="50" spans="1:81" ht="18.649999999999999" customHeight="1" x14ac:dyDescent="0.2">
      <c r="A50" s="243"/>
      <c r="B50" s="233"/>
      <c r="C50" s="233"/>
      <c r="D50" s="1"/>
      <c r="E50" s="138"/>
      <c r="F50" s="138"/>
      <c r="G50" s="138"/>
      <c r="H50" s="138"/>
      <c r="I50" s="138"/>
      <c r="J50" s="138"/>
      <c r="K50" s="138"/>
      <c r="L50" s="138"/>
      <c r="M50" s="54"/>
      <c r="N50" s="209"/>
      <c r="O50" s="209"/>
      <c r="P50" s="209"/>
      <c r="Q50" s="209"/>
      <c r="R50" s="209"/>
      <c r="S50" s="209"/>
      <c r="T50" s="209"/>
      <c r="U50" s="45"/>
      <c r="V50" s="45"/>
      <c r="W50" s="45"/>
      <c r="X50" s="45"/>
      <c r="Y50" s="45"/>
      <c r="Z50" s="45"/>
      <c r="AA50" s="45"/>
      <c r="AB50" s="4"/>
      <c r="AC50" s="4"/>
      <c r="AD50" s="4"/>
      <c r="AE50" s="1"/>
      <c r="AF50" s="214"/>
      <c r="AG50" s="138"/>
      <c r="AH50" s="138"/>
      <c r="AI50" s="138"/>
      <c r="AJ50" s="138"/>
      <c r="AK50" s="138"/>
      <c r="AL50" s="138"/>
      <c r="AM50" s="138"/>
      <c r="AN50" s="218"/>
      <c r="AO50" s="216"/>
      <c r="AP50" s="216"/>
      <c r="AQ50" s="216"/>
      <c r="AR50" s="216"/>
      <c r="AS50" s="216"/>
      <c r="AT50" s="216"/>
      <c r="AU50" s="216"/>
      <c r="AV50" s="211"/>
      <c r="AW50" s="211"/>
      <c r="AX50" s="211"/>
      <c r="AY50" s="211"/>
      <c r="AZ50" s="211"/>
      <c r="BA50" s="211"/>
      <c r="BB50" s="21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241"/>
    </row>
    <row r="51" spans="1:81" ht="18.649999999999999" customHeight="1" thickBot="1" x14ac:dyDescent="0.25">
      <c r="A51" s="244"/>
      <c r="B51" s="5"/>
      <c r="C51" s="5"/>
      <c r="D51" s="52"/>
      <c r="E51" s="245"/>
      <c r="F51" s="245"/>
      <c r="G51" s="245"/>
      <c r="H51" s="245"/>
      <c r="I51" s="245"/>
      <c r="J51" s="245"/>
      <c r="K51" s="245"/>
      <c r="L51" s="245"/>
      <c r="M51" s="146"/>
      <c r="N51" s="246"/>
      <c r="O51" s="246"/>
      <c r="P51" s="246"/>
      <c r="Q51" s="246"/>
      <c r="R51" s="246"/>
      <c r="S51" s="246"/>
      <c r="T51" s="246"/>
      <c r="U51" s="247"/>
      <c r="V51" s="247"/>
      <c r="W51" s="247"/>
      <c r="X51" s="247"/>
      <c r="Y51" s="247"/>
      <c r="Z51" s="247"/>
      <c r="AA51" s="247"/>
      <c r="AB51" s="5"/>
      <c r="AC51" s="5"/>
      <c r="AD51" s="5"/>
      <c r="AE51" s="52"/>
      <c r="AF51" s="248"/>
      <c r="AG51" s="245"/>
      <c r="AH51" s="245"/>
      <c r="AI51" s="245"/>
      <c r="AJ51" s="245"/>
      <c r="AK51" s="245"/>
      <c r="AL51" s="245"/>
      <c r="AM51" s="245"/>
      <c r="AN51" s="249"/>
      <c r="AO51" s="250"/>
      <c r="AP51" s="250"/>
      <c r="AQ51" s="250"/>
      <c r="AR51" s="250"/>
      <c r="AS51" s="250"/>
      <c r="AT51" s="250"/>
      <c r="AU51" s="250"/>
      <c r="AV51" s="251"/>
      <c r="AW51" s="251"/>
      <c r="AX51" s="251"/>
      <c r="AY51" s="251"/>
      <c r="AZ51" s="251"/>
      <c r="BA51" s="251"/>
      <c r="BB51" s="251"/>
      <c r="BC51" s="52"/>
      <c r="BD51" s="52"/>
      <c r="BE51" s="52"/>
      <c r="BF51" s="52"/>
      <c r="BG51" s="52"/>
      <c r="BH51" s="52"/>
      <c r="BI51" s="52"/>
      <c r="BJ51" s="52"/>
      <c r="BK51" s="52"/>
      <c r="BL51" s="52"/>
      <c r="BM51" s="52"/>
      <c r="BN51" s="52"/>
      <c r="BO51" s="52"/>
      <c r="BP51" s="52"/>
      <c r="BQ51" s="52"/>
      <c r="BR51" s="52"/>
      <c r="BS51" s="52"/>
      <c r="BT51" s="52"/>
      <c r="BU51" s="52"/>
      <c r="BV51" s="52"/>
      <c r="BW51" s="52"/>
      <c r="BX51" s="52"/>
      <c r="BY51" s="52"/>
      <c r="BZ51" s="52"/>
      <c r="CA51" s="52"/>
      <c r="CB51" s="52"/>
      <c r="CC51" s="53"/>
    </row>
    <row r="52" spans="1:81" ht="6" customHeight="1" x14ac:dyDescent="0.2">
      <c r="A52" s="479" t="s">
        <v>33</v>
      </c>
      <c r="B52" s="480"/>
      <c r="C52" s="481"/>
      <c r="D52" s="888"/>
      <c r="E52" s="889"/>
      <c r="F52" s="889"/>
      <c r="G52" s="889"/>
      <c r="H52" s="889"/>
      <c r="I52" s="889"/>
      <c r="J52" s="889"/>
      <c r="K52" s="889"/>
      <c r="L52" s="889"/>
      <c r="M52" s="889"/>
      <c r="N52" s="889"/>
      <c r="O52" s="889"/>
      <c r="P52" s="889"/>
      <c r="Q52" s="889"/>
      <c r="R52" s="889"/>
      <c r="S52" s="889"/>
      <c r="T52" s="889"/>
      <c r="U52" s="889"/>
      <c r="V52" s="889"/>
      <c r="W52" s="889"/>
      <c r="X52" s="889"/>
      <c r="Y52" s="889"/>
      <c r="Z52" s="889"/>
      <c r="AA52" s="890"/>
      <c r="AB52" s="479" t="s">
        <v>34</v>
      </c>
      <c r="AC52" s="480"/>
      <c r="AD52" s="481"/>
      <c r="AE52" s="494"/>
      <c r="AF52" s="495"/>
      <c r="AG52" s="495"/>
      <c r="AH52" s="495"/>
      <c r="AI52" s="495"/>
      <c r="AJ52" s="495"/>
      <c r="AK52" s="495"/>
      <c r="AL52" s="495"/>
      <c r="AM52" s="495"/>
      <c r="AN52" s="495"/>
      <c r="AO52" s="495"/>
      <c r="AP52" s="495"/>
      <c r="AQ52" s="495"/>
      <c r="AR52" s="495"/>
      <c r="AS52" s="495"/>
      <c r="AT52" s="495"/>
      <c r="AU52" s="495"/>
      <c r="AV52" s="495"/>
      <c r="AW52" s="495"/>
      <c r="AX52" s="495"/>
      <c r="AY52" s="495"/>
      <c r="AZ52" s="495"/>
      <c r="BA52" s="495"/>
      <c r="BB52" s="495"/>
      <c r="BC52" s="495"/>
      <c r="BD52" s="495"/>
      <c r="BE52" s="495"/>
      <c r="BF52" s="495"/>
      <c r="BG52" s="495"/>
      <c r="BH52" s="495"/>
      <c r="BI52" s="495"/>
      <c r="BJ52" s="495"/>
      <c r="BK52" s="495"/>
      <c r="BL52" s="495"/>
      <c r="BM52" s="495"/>
      <c r="BN52" s="495"/>
      <c r="BO52" s="496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</row>
    <row r="53" spans="1:81" ht="6" customHeight="1" x14ac:dyDescent="0.2">
      <c r="A53" s="479"/>
      <c r="B53" s="480"/>
      <c r="C53" s="481"/>
      <c r="D53" s="891"/>
      <c r="E53" s="892"/>
      <c r="F53" s="892"/>
      <c r="G53" s="892"/>
      <c r="H53" s="892"/>
      <c r="I53" s="892"/>
      <c r="J53" s="892"/>
      <c r="K53" s="892"/>
      <c r="L53" s="892"/>
      <c r="M53" s="892"/>
      <c r="N53" s="892"/>
      <c r="O53" s="892"/>
      <c r="P53" s="892"/>
      <c r="Q53" s="892"/>
      <c r="R53" s="892"/>
      <c r="S53" s="892"/>
      <c r="T53" s="892"/>
      <c r="U53" s="892"/>
      <c r="V53" s="892"/>
      <c r="W53" s="892"/>
      <c r="X53" s="892"/>
      <c r="Y53" s="892"/>
      <c r="Z53" s="892"/>
      <c r="AA53" s="893"/>
      <c r="AB53" s="479"/>
      <c r="AC53" s="480"/>
      <c r="AD53" s="481"/>
      <c r="AE53" s="497"/>
      <c r="AF53" s="498"/>
      <c r="AG53" s="498"/>
      <c r="AH53" s="498"/>
      <c r="AI53" s="498"/>
      <c r="AJ53" s="498"/>
      <c r="AK53" s="498"/>
      <c r="AL53" s="498"/>
      <c r="AM53" s="498"/>
      <c r="AN53" s="498"/>
      <c r="AO53" s="498"/>
      <c r="AP53" s="498"/>
      <c r="AQ53" s="498"/>
      <c r="AR53" s="498"/>
      <c r="AS53" s="498"/>
      <c r="AT53" s="498"/>
      <c r="AU53" s="498"/>
      <c r="AV53" s="498"/>
      <c r="AW53" s="498"/>
      <c r="AX53" s="498"/>
      <c r="AY53" s="498"/>
      <c r="AZ53" s="498"/>
      <c r="BA53" s="498"/>
      <c r="BB53" s="498"/>
      <c r="BC53" s="498"/>
      <c r="BD53" s="498"/>
      <c r="BE53" s="498"/>
      <c r="BF53" s="498"/>
      <c r="BG53" s="498"/>
      <c r="BH53" s="498"/>
      <c r="BI53" s="498"/>
      <c r="BJ53" s="498"/>
      <c r="BK53" s="498"/>
      <c r="BL53" s="498"/>
      <c r="BM53" s="498"/>
      <c r="BN53" s="498"/>
      <c r="BO53" s="499"/>
      <c r="BP53" s="643"/>
      <c r="BQ53" s="644"/>
      <c r="BR53" s="644"/>
      <c r="BS53" s="644"/>
      <c r="BT53" s="644"/>
      <c r="BU53" s="644"/>
      <c r="BV53" s="644"/>
      <c r="BW53" s="644"/>
      <c r="BX53" s="644"/>
      <c r="BY53" s="644"/>
      <c r="BZ53" s="644"/>
      <c r="CA53" s="644"/>
      <c r="CB53" s="644"/>
      <c r="CC53" s="644"/>
    </row>
    <row r="54" spans="1:81" ht="6" customHeight="1" x14ac:dyDescent="0.2">
      <c r="A54" s="479"/>
      <c r="B54" s="480"/>
      <c r="C54" s="481"/>
      <c r="D54" s="891"/>
      <c r="E54" s="892"/>
      <c r="F54" s="892"/>
      <c r="G54" s="892"/>
      <c r="H54" s="892"/>
      <c r="I54" s="892"/>
      <c r="J54" s="892"/>
      <c r="K54" s="892"/>
      <c r="L54" s="892"/>
      <c r="M54" s="892"/>
      <c r="N54" s="892"/>
      <c r="O54" s="892"/>
      <c r="P54" s="892"/>
      <c r="Q54" s="892"/>
      <c r="R54" s="892"/>
      <c r="S54" s="892"/>
      <c r="T54" s="892"/>
      <c r="U54" s="892"/>
      <c r="V54" s="892"/>
      <c r="W54" s="892"/>
      <c r="X54" s="892"/>
      <c r="Y54" s="892"/>
      <c r="Z54" s="892"/>
      <c r="AA54" s="893"/>
      <c r="AB54" s="479"/>
      <c r="AC54" s="480"/>
      <c r="AD54" s="481"/>
      <c r="AE54" s="497"/>
      <c r="AF54" s="498"/>
      <c r="AG54" s="498"/>
      <c r="AH54" s="498"/>
      <c r="AI54" s="498"/>
      <c r="AJ54" s="498"/>
      <c r="AK54" s="498"/>
      <c r="AL54" s="498"/>
      <c r="AM54" s="498"/>
      <c r="AN54" s="498"/>
      <c r="AO54" s="498"/>
      <c r="AP54" s="498"/>
      <c r="AQ54" s="498"/>
      <c r="AR54" s="498"/>
      <c r="AS54" s="498"/>
      <c r="AT54" s="498"/>
      <c r="AU54" s="498"/>
      <c r="AV54" s="498"/>
      <c r="AW54" s="498"/>
      <c r="AX54" s="498"/>
      <c r="AY54" s="498"/>
      <c r="AZ54" s="498"/>
      <c r="BA54" s="498"/>
      <c r="BB54" s="498"/>
      <c r="BC54" s="498"/>
      <c r="BD54" s="498"/>
      <c r="BE54" s="498"/>
      <c r="BF54" s="498"/>
      <c r="BG54" s="498"/>
      <c r="BH54" s="498"/>
      <c r="BI54" s="498"/>
      <c r="BJ54" s="498"/>
      <c r="BK54" s="498"/>
      <c r="BL54" s="498"/>
      <c r="BM54" s="498"/>
      <c r="BN54" s="498"/>
      <c r="BO54" s="499"/>
      <c r="BP54" s="643"/>
      <c r="BQ54" s="644"/>
      <c r="BR54" s="644"/>
      <c r="BS54" s="644"/>
      <c r="BT54" s="644"/>
      <c r="BU54" s="644"/>
      <c r="BV54" s="644"/>
      <c r="BW54" s="644"/>
      <c r="BX54" s="644"/>
      <c r="BY54" s="644"/>
      <c r="BZ54" s="644"/>
      <c r="CA54" s="644"/>
      <c r="CB54" s="644"/>
      <c r="CC54" s="644"/>
    </row>
    <row r="55" spans="1:81" ht="6" customHeight="1" x14ac:dyDescent="0.2">
      <c r="A55" s="479"/>
      <c r="B55" s="480"/>
      <c r="C55" s="481"/>
      <c r="D55" s="891"/>
      <c r="E55" s="892"/>
      <c r="F55" s="892"/>
      <c r="G55" s="892"/>
      <c r="H55" s="892"/>
      <c r="I55" s="892"/>
      <c r="J55" s="892"/>
      <c r="K55" s="892"/>
      <c r="L55" s="892"/>
      <c r="M55" s="892"/>
      <c r="N55" s="892"/>
      <c r="O55" s="892"/>
      <c r="P55" s="892"/>
      <c r="Q55" s="892"/>
      <c r="R55" s="892"/>
      <c r="S55" s="892"/>
      <c r="T55" s="892"/>
      <c r="U55" s="892"/>
      <c r="V55" s="892"/>
      <c r="W55" s="892"/>
      <c r="X55" s="892"/>
      <c r="Y55" s="892"/>
      <c r="Z55" s="892"/>
      <c r="AA55" s="893"/>
      <c r="AB55" s="479"/>
      <c r="AC55" s="480"/>
      <c r="AD55" s="481"/>
      <c r="AE55" s="497"/>
      <c r="AF55" s="498"/>
      <c r="AG55" s="498"/>
      <c r="AH55" s="498"/>
      <c r="AI55" s="498"/>
      <c r="AJ55" s="498"/>
      <c r="AK55" s="498"/>
      <c r="AL55" s="498"/>
      <c r="AM55" s="498"/>
      <c r="AN55" s="498"/>
      <c r="AO55" s="498"/>
      <c r="AP55" s="498"/>
      <c r="AQ55" s="498"/>
      <c r="AR55" s="498"/>
      <c r="AS55" s="498"/>
      <c r="AT55" s="498"/>
      <c r="AU55" s="498"/>
      <c r="AV55" s="498"/>
      <c r="AW55" s="498"/>
      <c r="AX55" s="498"/>
      <c r="AY55" s="498"/>
      <c r="AZ55" s="498"/>
      <c r="BA55" s="498"/>
      <c r="BB55" s="498"/>
      <c r="BC55" s="498"/>
      <c r="BD55" s="498"/>
      <c r="BE55" s="498"/>
      <c r="BF55" s="498"/>
      <c r="BG55" s="498"/>
      <c r="BH55" s="498"/>
      <c r="BI55" s="498"/>
      <c r="BJ55" s="498"/>
      <c r="BK55" s="498"/>
      <c r="BL55" s="498"/>
      <c r="BM55" s="498"/>
      <c r="BN55" s="498"/>
      <c r="BO55" s="499"/>
      <c r="BP55" s="643"/>
      <c r="BQ55" s="644"/>
      <c r="BR55" s="644"/>
      <c r="BS55" s="644"/>
      <c r="BT55" s="644"/>
      <c r="BU55" s="644"/>
      <c r="BV55" s="644"/>
      <c r="BW55" s="644"/>
      <c r="BX55" s="644"/>
      <c r="BY55" s="644"/>
      <c r="BZ55" s="644"/>
      <c r="CA55" s="644"/>
      <c r="CB55" s="644"/>
      <c r="CC55" s="644"/>
    </row>
    <row r="56" spans="1:81" ht="6" customHeight="1" x14ac:dyDescent="0.2">
      <c r="A56" s="479"/>
      <c r="B56" s="480"/>
      <c r="C56" s="481"/>
      <c r="D56" s="891"/>
      <c r="E56" s="892"/>
      <c r="F56" s="892"/>
      <c r="G56" s="892"/>
      <c r="H56" s="892"/>
      <c r="I56" s="892"/>
      <c r="J56" s="892"/>
      <c r="K56" s="892"/>
      <c r="L56" s="892"/>
      <c r="M56" s="892"/>
      <c r="N56" s="892"/>
      <c r="O56" s="892"/>
      <c r="P56" s="892"/>
      <c r="Q56" s="892"/>
      <c r="R56" s="892"/>
      <c r="S56" s="892"/>
      <c r="T56" s="892"/>
      <c r="U56" s="892"/>
      <c r="V56" s="892"/>
      <c r="W56" s="892"/>
      <c r="X56" s="892"/>
      <c r="Y56" s="892"/>
      <c r="Z56" s="892"/>
      <c r="AA56" s="893"/>
      <c r="AB56" s="479"/>
      <c r="AC56" s="480"/>
      <c r="AD56" s="481"/>
      <c r="AE56" s="497"/>
      <c r="AF56" s="498"/>
      <c r="AG56" s="498"/>
      <c r="AH56" s="498"/>
      <c r="AI56" s="498"/>
      <c r="AJ56" s="498"/>
      <c r="AK56" s="498"/>
      <c r="AL56" s="498"/>
      <c r="AM56" s="498"/>
      <c r="AN56" s="498"/>
      <c r="AO56" s="498"/>
      <c r="AP56" s="498"/>
      <c r="AQ56" s="498"/>
      <c r="AR56" s="498"/>
      <c r="AS56" s="498"/>
      <c r="AT56" s="498"/>
      <c r="AU56" s="498"/>
      <c r="AV56" s="498"/>
      <c r="AW56" s="498"/>
      <c r="AX56" s="498"/>
      <c r="AY56" s="498"/>
      <c r="AZ56" s="498"/>
      <c r="BA56" s="498"/>
      <c r="BB56" s="498"/>
      <c r="BC56" s="498"/>
      <c r="BD56" s="498"/>
      <c r="BE56" s="498"/>
      <c r="BF56" s="498"/>
      <c r="BG56" s="498"/>
      <c r="BH56" s="498"/>
      <c r="BI56" s="498"/>
      <c r="BJ56" s="498"/>
      <c r="BK56" s="498"/>
      <c r="BL56" s="498"/>
      <c r="BM56" s="498"/>
      <c r="BN56" s="498"/>
      <c r="BO56" s="499"/>
      <c r="BP56" s="505" t="s">
        <v>35</v>
      </c>
      <c r="BQ56" s="506"/>
      <c r="BR56" s="506"/>
      <c r="BS56" s="506"/>
      <c r="BT56" s="506"/>
      <c r="BU56" s="506"/>
      <c r="BV56" s="506"/>
      <c r="BW56" s="506"/>
      <c r="BX56" s="506"/>
      <c r="BY56" s="506"/>
      <c r="BZ56" s="506"/>
      <c r="CA56" s="506"/>
      <c r="CB56" s="506"/>
      <c r="CC56" s="506"/>
    </row>
    <row r="57" spans="1:81" ht="6" customHeight="1" x14ac:dyDescent="0.2">
      <c r="A57" s="479"/>
      <c r="B57" s="480"/>
      <c r="C57" s="481"/>
      <c r="D57" s="891"/>
      <c r="E57" s="892"/>
      <c r="F57" s="892"/>
      <c r="G57" s="892"/>
      <c r="H57" s="892"/>
      <c r="I57" s="892"/>
      <c r="J57" s="892"/>
      <c r="K57" s="892"/>
      <c r="L57" s="892"/>
      <c r="M57" s="892"/>
      <c r="N57" s="892"/>
      <c r="O57" s="892"/>
      <c r="P57" s="892"/>
      <c r="Q57" s="892"/>
      <c r="R57" s="892"/>
      <c r="S57" s="892"/>
      <c r="T57" s="892"/>
      <c r="U57" s="892"/>
      <c r="V57" s="892"/>
      <c r="W57" s="892"/>
      <c r="X57" s="892"/>
      <c r="Y57" s="892"/>
      <c r="Z57" s="892"/>
      <c r="AA57" s="893"/>
      <c r="AB57" s="479"/>
      <c r="AC57" s="480"/>
      <c r="AD57" s="481"/>
      <c r="AE57" s="497"/>
      <c r="AF57" s="498"/>
      <c r="AG57" s="498"/>
      <c r="AH57" s="498"/>
      <c r="AI57" s="498"/>
      <c r="AJ57" s="498"/>
      <c r="AK57" s="498"/>
      <c r="AL57" s="498"/>
      <c r="AM57" s="498"/>
      <c r="AN57" s="498"/>
      <c r="AO57" s="498"/>
      <c r="AP57" s="498"/>
      <c r="AQ57" s="498"/>
      <c r="AR57" s="498"/>
      <c r="AS57" s="498"/>
      <c r="AT57" s="498"/>
      <c r="AU57" s="498"/>
      <c r="AV57" s="498"/>
      <c r="AW57" s="498"/>
      <c r="AX57" s="498"/>
      <c r="AY57" s="498"/>
      <c r="AZ57" s="498"/>
      <c r="BA57" s="498"/>
      <c r="BB57" s="498"/>
      <c r="BC57" s="498"/>
      <c r="BD57" s="498"/>
      <c r="BE57" s="498"/>
      <c r="BF57" s="498"/>
      <c r="BG57" s="498"/>
      <c r="BH57" s="498"/>
      <c r="BI57" s="498"/>
      <c r="BJ57" s="498"/>
      <c r="BK57" s="498"/>
      <c r="BL57" s="498"/>
      <c r="BM57" s="498"/>
      <c r="BN57" s="498"/>
      <c r="BO57" s="499"/>
      <c r="BP57" s="505"/>
      <c r="BQ57" s="506"/>
      <c r="BR57" s="506"/>
      <c r="BS57" s="506"/>
      <c r="BT57" s="506"/>
      <c r="BU57" s="506"/>
      <c r="BV57" s="506"/>
      <c r="BW57" s="506"/>
      <c r="BX57" s="506"/>
      <c r="BY57" s="506"/>
      <c r="BZ57" s="506"/>
      <c r="CA57" s="506"/>
      <c r="CB57" s="506"/>
      <c r="CC57" s="506"/>
    </row>
    <row r="58" spans="1:81" ht="6" customHeight="1" x14ac:dyDescent="0.2">
      <c r="A58" s="479"/>
      <c r="B58" s="480"/>
      <c r="C58" s="481"/>
      <c r="D58" s="891"/>
      <c r="E58" s="892"/>
      <c r="F58" s="892"/>
      <c r="G58" s="892"/>
      <c r="H58" s="892"/>
      <c r="I58" s="892"/>
      <c r="J58" s="892"/>
      <c r="K58" s="892"/>
      <c r="L58" s="892"/>
      <c r="M58" s="892"/>
      <c r="N58" s="892"/>
      <c r="O58" s="892"/>
      <c r="P58" s="892"/>
      <c r="Q58" s="892"/>
      <c r="R58" s="892"/>
      <c r="S58" s="892"/>
      <c r="T58" s="892"/>
      <c r="U58" s="892"/>
      <c r="V58" s="892"/>
      <c r="W58" s="892"/>
      <c r="X58" s="892"/>
      <c r="Y58" s="892"/>
      <c r="Z58" s="892"/>
      <c r="AA58" s="893"/>
      <c r="AB58" s="479"/>
      <c r="AC58" s="480"/>
      <c r="AD58" s="481"/>
      <c r="AE58" s="497"/>
      <c r="AF58" s="498"/>
      <c r="AG58" s="498"/>
      <c r="AH58" s="498"/>
      <c r="AI58" s="498"/>
      <c r="AJ58" s="498"/>
      <c r="AK58" s="498"/>
      <c r="AL58" s="498"/>
      <c r="AM58" s="498"/>
      <c r="AN58" s="498"/>
      <c r="AO58" s="498"/>
      <c r="AP58" s="498"/>
      <c r="AQ58" s="498"/>
      <c r="AR58" s="498"/>
      <c r="AS58" s="498"/>
      <c r="AT58" s="498"/>
      <c r="AU58" s="498"/>
      <c r="AV58" s="498"/>
      <c r="AW58" s="498"/>
      <c r="AX58" s="498"/>
      <c r="AY58" s="498"/>
      <c r="AZ58" s="498"/>
      <c r="BA58" s="498"/>
      <c r="BB58" s="498"/>
      <c r="BC58" s="498"/>
      <c r="BD58" s="498"/>
      <c r="BE58" s="498"/>
      <c r="BF58" s="498"/>
      <c r="BG58" s="498"/>
      <c r="BH58" s="498"/>
      <c r="BI58" s="498"/>
      <c r="BJ58" s="498"/>
      <c r="BK58" s="498"/>
      <c r="BL58" s="498"/>
      <c r="BM58" s="498"/>
      <c r="BN58" s="498"/>
      <c r="BO58" s="499"/>
      <c r="BP58" s="505" t="s">
        <v>36</v>
      </c>
      <c r="BQ58" s="506"/>
      <c r="BR58" s="506"/>
      <c r="BS58" s="506"/>
      <c r="BT58" s="506"/>
      <c r="BU58" s="506"/>
      <c r="BV58" s="506"/>
      <c r="BW58" s="506"/>
      <c r="BX58" s="506"/>
      <c r="BY58" s="506"/>
      <c r="BZ58" s="506"/>
      <c r="CA58" s="506"/>
      <c r="CB58" s="506"/>
      <c r="CC58" s="506"/>
    </row>
    <row r="59" spans="1:81" ht="6" customHeight="1" x14ac:dyDescent="0.2">
      <c r="A59" s="482"/>
      <c r="B59" s="483"/>
      <c r="C59" s="484"/>
      <c r="D59" s="894"/>
      <c r="E59" s="895"/>
      <c r="F59" s="895"/>
      <c r="G59" s="895"/>
      <c r="H59" s="895"/>
      <c r="I59" s="895"/>
      <c r="J59" s="895"/>
      <c r="K59" s="895"/>
      <c r="L59" s="895"/>
      <c r="M59" s="895"/>
      <c r="N59" s="895"/>
      <c r="O59" s="895"/>
      <c r="P59" s="895"/>
      <c r="Q59" s="895"/>
      <c r="R59" s="895"/>
      <c r="S59" s="895"/>
      <c r="T59" s="895"/>
      <c r="U59" s="895"/>
      <c r="V59" s="895"/>
      <c r="W59" s="895"/>
      <c r="X59" s="895"/>
      <c r="Y59" s="895"/>
      <c r="Z59" s="895"/>
      <c r="AA59" s="896"/>
      <c r="AB59" s="482"/>
      <c r="AC59" s="483"/>
      <c r="AD59" s="484"/>
      <c r="AE59" s="500"/>
      <c r="AF59" s="501"/>
      <c r="AG59" s="501"/>
      <c r="AH59" s="501"/>
      <c r="AI59" s="501"/>
      <c r="AJ59" s="501"/>
      <c r="AK59" s="501"/>
      <c r="AL59" s="501"/>
      <c r="AM59" s="501"/>
      <c r="AN59" s="501"/>
      <c r="AO59" s="501"/>
      <c r="AP59" s="501"/>
      <c r="AQ59" s="501"/>
      <c r="AR59" s="501"/>
      <c r="AS59" s="501"/>
      <c r="AT59" s="501"/>
      <c r="AU59" s="501"/>
      <c r="AV59" s="501"/>
      <c r="AW59" s="501"/>
      <c r="AX59" s="501"/>
      <c r="AY59" s="501"/>
      <c r="AZ59" s="501"/>
      <c r="BA59" s="501"/>
      <c r="BB59" s="501"/>
      <c r="BC59" s="501"/>
      <c r="BD59" s="501"/>
      <c r="BE59" s="501"/>
      <c r="BF59" s="501"/>
      <c r="BG59" s="501"/>
      <c r="BH59" s="501"/>
      <c r="BI59" s="501"/>
      <c r="BJ59" s="501"/>
      <c r="BK59" s="501"/>
      <c r="BL59" s="501"/>
      <c r="BM59" s="501"/>
      <c r="BN59" s="501"/>
      <c r="BO59" s="502"/>
      <c r="BP59" s="505"/>
      <c r="BQ59" s="506"/>
      <c r="BR59" s="506"/>
      <c r="BS59" s="506"/>
      <c r="BT59" s="506"/>
      <c r="BU59" s="506"/>
      <c r="BV59" s="506"/>
      <c r="BW59" s="506"/>
      <c r="BX59" s="506"/>
      <c r="BY59" s="506"/>
      <c r="BZ59" s="506"/>
      <c r="CA59" s="506"/>
      <c r="CB59" s="506"/>
      <c r="CC59" s="506"/>
    </row>
    <row r="60" spans="1:81" ht="10.1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</row>
    <row r="61" spans="1:81" ht="15" customHeight="1" x14ac:dyDescent="0.2">
      <c r="A61" s="478" t="s">
        <v>37</v>
      </c>
      <c r="B61" s="478"/>
      <c r="C61" s="478"/>
      <c r="D61" s="54" t="s">
        <v>38</v>
      </c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</row>
    <row r="62" spans="1:81" ht="15" customHeight="1" x14ac:dyDescent="0.2">
      <c r="A62" s="478" t="s">
        <v>37</v>
      </c>
      <c r="B62" s="478"/>
      <c r="C62" s="478"/>
      <c r="D62" s="54" t="s">
        <v>39</v>
      </c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</row>
    <row r="63" spans="1:81" ht="15" customHeight="1" x14ac:dyDescent="0.2">
      <c r="A63" s="478" t="s">
        <v>37</v>
      </c>
      <c r="B63" s="478"/>
      <c r="C63" s="478"/>
      <c r="D63" s="54" t="s">
        <v>42</v>
      </c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</row>
    <row r="64" spans="1:81" ht="27.7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</row>
    <row r="65" spans="1:81" ht="27.75" customHeight="1" x14ac:dyDescent="0.2"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</row>
    <row r="66" spans="1:81" ht="13.5" customHeight="1" x14ac:dyDescent="0.2">
      <c r="N66" s="897"/>
      <c r="O66" s="898"/>
      <c r="P66" s="898"/>
      <c r="Q66" s="898"/>
      <c r="R66" s="898"/>
      <c r="S66" s="898"/>
      <c r="T66" s="898"/>
      <c r="U66" s="898"/>
      <c r="V66" s="898"/>
      <c r="W66" s="898"/>
      <c r="X66" s="898"/>
      <c r="Y66" s="898"/>
      <c r="Z66" s="898"/>
      <c r="AA66" s="898"/>
      <c r="AB66" s="898"/>
      <c r="AC66" s="898"/>
      <c r="AD66" s="898"/>
      <c r="AE66" s="898"/>
      <c r="AF66" s="898"/>
      <c r="AG66" s="898"/>
      <c r="AH66" s="898"/>
      <c r="AI66" s="898"/>
      <c r="AJ66" s="898"/>
      <c r="AK66" s="898"/>
      <c r="AL66" s="898"/>
      <c r="AM66" s="898"/>
      <c r="AN66" s="898"/>
      <c r="AO66" s="898"/>
      <c r="AP66" s="898"/>
      <c r="AQ66" s="898"/>
      <c r="AR66" s="898"/>
      <c r="AS66" s="898"/>
      <c r="AT66" s="898"/>
      <c r="AU66" s="898"/>
      <c r="AV66" s="898"/>
      <c r="AW66" s="898"/>
      <c r="AX66" s="898"/>
      <c r="AY66" s="898"/>
      <c r="AZ66" s="898"/>
      <c r="BA66" s="898"/>
      <c r="BB66" s="898"/>
      <c r="BC66" s="898"/>
      <c r="BD66" s="898"/>
      <c r="BE66" s="898"/>
      <c r="BF66" s="898"/>
      <c r="BG66" s="898"/>
      <c r="BH66" s="898"/>
      <c r="BI66" s="898"/>
      <c r="BJ66" s="898"/>
    </row>
    <row r="67" spans="1:81" ht="13.5" customHeight="1" x14ac:dyDescent="0.2">
      <c r="N67" s="898"/>
      <c r="O67" s="898"/>
      <c r="P67" s="898"/>
      <c r="Q67" s="898"/>
      <c r="R67" s="898"/>
      <c r="S67" s="898"/>
      <c r="T67" s="898"/>
      <c r="U67" s="898"/>
      <c r="V67" s="898"/>
      <c r="W67" s="898"/>
      <c r="X67" s="898"/>
      <c r="Y67" s="898"/>
      <c r="Z67" s="898"/>
      <c r="AA67" s="898"/>
      <c r="AB67" s="898"/>
      <c r="AC67" s="898"/>
      <c r="AD67" s="898"/>
      <c r="AE67" s="898"/>
      <c r="AF67" s="898"/>
      <c r="AG67" s="898"/>
      <c r="AH67" s="898"/>
      <c r="AI67" s="898"/>
      <c r="AJ67" s="898"/>
      <c r="AK67" s="898"/>
      <c r="AL67" s="898"/>
      <c r="AM67" s="898"/>
      <c r="AN67" s="898"/>
      <c r="AO67" s="898"/>
      <c r="AP67" s="898"/>
      <c r="AQ67" s="898"/>
      <c r="AR67" s="898"/>
      <c r="AS67" s="898"/>
      <c r="AT67" s="898"/>
      <c r="AU67" s="898"/>
      <c r="AV67" s="898"/>
      <c r="AW67" s="898"/>
      <c r="AX67" s="898"/>
      <c r="AY67" s="898"/>
      <c r="AZ67" s="898"/>
      <c r="BA67" s="898"/>
      <c r="BB67" s="898"/>
      <c r="BC67" s="898"/>
      <c r="BD67" s="898"/>
      <c r="BE67" s="898"/>
      <c r="BF67" s="898"/>
      <c r="BG67" s="898"/>
      <c r="BH67" s="898"/>
      <c r="BI67" s="898"/>
      <c r="BJ67" s="898"/>
      <c r="BL67" s="899"/>
      <c r="BM67" s="900"/>
      <c r="BN67" s="900"/>
      <c r="BO67" s="900"/>
      <c r="BP67" s="900"/>
      <c r="BQ67" s="900"/>
      <c r="BR67" s="900"/>
      <c r="BS67" s="900"/>
      <c r="BT67" s="900"/>
      <c r="BU67" s="900"/>
      <c r="BV67" s="900"/>
      <c r="BW67" s="900"/>
      <c r="BX67" s="900"/>
      <c r="BY67" s="900"/>
      <c r="BZ67" s="900"/>
      <c r="CA67" s="900"/>
      <c r="CB67" s="900"/>
    </row>
    <row r="68" spans="1:81" x14ac:dyDescent="0.2">
      <c r="BL68" s="252"/>
    </row>
    <row r="69" spans="1:81" ht="7.15" customHeight="1" x14ac:dyDescent="0.2">
      <c r="A69" s="901"/>
      <c r="B69" s="901"/>
      <c r="C69" s="901"/>
      <c r="D69" s="901"/>
      <c r="E69" s="901"/>
      <c r="F69" s="901"/>
      <c r="G69" s="901"/>
      <c r="H69" s="901"/>
      <c r="I69" s="901"/>
      <c r="J69" s="253"/>
      <c r="K69" s="253"/>
      <c r="L69" s="253"/>
      <c r="M69" s="253"/>
      <c r="N69" s="253"/>
      <c r="O69" s="253"/>
      <c r="P69" s="901"/>
      <c r="Q69" s="902"/>
      <c r="R69" s="902"/>
      <c r="S69" s="902"/>
      <c r="T69" s="902"/>
      <c r="U69" s="902"/>
      <c r="V69" s="902"/>
      <c r="W69" s="902"/>
      <c r="X69" s="902"/>
      <c r="Y69" s="902"/>
      <c r="Z69" s="902"/>
      <c r="AA69" s="902"/>
      <c r="AB69" s="902"/>
      <c r="AC69" s="902"/>
      <c r="AD69" s="902"/>
      <c r="AE69" s="902"/>
      <c r="AF69" s="902"/>
      <c r="AG69" s="902"/>
      <c r="AH69" s="902"/>
      <c r="AI69" s="902"/>
      <c r="AJ69" s="253"/>
      <c r="AK69" s="253"/>
      <c r="AL69" s="253"/>
      <c r="AM69" s="253"/>
      <c r="AN69" s="253"/>
      <c r="AO69" s="253"/>
      <c r="AP69" s="901"/>
      <c r="AQ69" s="902"/>
      <c r="AR69" s="902"/>
      <c r="AS69" s="902"/>
      <c r="AT69" s="902"/>
      <c r="AU69" s="902"/>
      <c r="AV69" s="902"/>
      <c r="AW69" s="902"/>
      <c r="AX69" s="902"/>
      <c r="AY69" s="902"/>
      <c r="AZ69" s="902"/>
      <c r="BA69" s="902"/>
      <c r="BB69" s="902"/>
      <c r="BC69" s="902"/>
      <c r="BD69" s="902"/>
      <c r="BE69" s="902"/>
      <c r="BF69" s="902"/>
      <c r="BG69" s="902"/>
      <c r="BH69" s="902"/>
      <c r="BI69" s="902"/>
      <c r="BJ69" s="902"/>
      <c r="BK69" s="339"/>
      <c r="BL69" s="339"/>
      <c r="BM69" s="339"/>
      <c r="BN69" s="339"/>
      <c r="BO69" s="903"/>
      <c r="BP69" s="903"/>
      <c r="BQ69" s="903"/>
      <c r="BR69" s="903"/>
      <c r="BS69" s="903"/>
      <c r="BT69" s="903"/>
      <c r="BU69" s="903"/>
      <c r="BV69" s="903"/>
      <c r="BW69" s="903"/>
      <c r="BX69" s="903"/>
      <c r="BY69" s="903"/>
      <c r="BZ69" s="903"/>
      <c r="CA69" s="903"/>
      <c r="CB69" s="903"/>
      <c r="CC69" s="903"/>
    </row>
    <row r="70" spans="1:81" ht="7.15" customHeight="1" x14ac:dyDescent="0.2">
      <c r="A70" s="901"/>
      <c r="B70" s="901"/>
      <c r="C70" s="901"/>
      <c r="D70" s="901"/>
      <c r="E70" s="901"/>
      <c r="F70" s="901"/>
      <c r="G70" s="901"/>
      <c r="H70" s="901"/>
      <c r="I70" s="901"/>
      <c r="J70" s="253"/>
      <c r="K70" s="253"/>
      <c r="L70" s="253"/>
      <c r="M70" s="253"/>
      <c r="N70" s="253"/>
      <c r="O70" s="253"/>
      <c r="P70" s="902"/>
      <c r="Q70" s="902"/>
      <c r="R70" s="902"/>
      <c r="S70" s="902"/>
      <c r="T70" s="902"/>
      <c r="U70" s="902"/>
      <c r="V70" s="902"/>
      <c r="W70" s="902"/>
      <c r="X70" s="902"/>
      <c r="Y70" s="902"/>
      <c r="Z70" s="902"/>
      <c r="AA70" s="902"/>
      <c r="AB70" s="902"/>
      <c r="AC70" s="902"/>
      <c r="AD70" s="902"/>
      <c r="AE70" s="902"/>
      <c r="AF70" s="902"/>
      <c r="AG70" s="902"/>
      <c r="AH70" s="902"/>
      <c r="AI70" s="902"/>
      <c r="AJ70" s="253"/>
      <c r="AK70" s="253"/>
      <c r="AL70" s="253"/>
      <c r="AM70" s="253"/>
      <c r="AN70" s="253"/>
      <c r="AO70" s="253"/>
      <c r="AP70" s="902"/>
      <c r="AQ70" s="902"/>
      <c r="AR70" s="902"/>
      <c r="AS70" s="902"/>
      <c r="AT70" s="902"/>
      <c r="AU70" s="902"/>
      <c r="AV70" s="902"/>
      <c r="AW70" s="902"/>
      <c r="AX70" s="902"/>
      <c r="AY70" s="902"/>
      <c r="AZ70" s="902"/>
      <c r="BA70" s="902"/>
      <c r="BB70" s="902"/>
      <c r="BC70" s="902"/>
      <c r="BD70" s="902"/>
      <c r="BE70" s="902"/>
      <c r="BF70" s="902"/>
      <c r="BG70" s="902"/>
      <c r="BH70" s="902"/>
      <c r="BI70" s="902"/>
      <c r="BJ70" s="902"/>
      <c r="BK70" s="339"/>
      <c r="BL70" s="339"/>
      <c r="BM70" s="339"/>
      <c r="BN70" s="339"/>
      <c r="BO70" s="903"/>
      <c r="BP70" s="903"/>
      <c r="BQ70" s="903"/>
      <c r="BR70" s="903"/>
      <c r="BS70" s="903"/>
      <c r="BT70" s="903"/>
      <c r="BU70" s="903"/>
      <c r="BV70" s="903"/>
      <c r="BW70" s="903"/>
      <c r="BX70" s="903"/>
      <c r="BY70" s="903"/>
      <c r="BZ70" s="903"/>
      <c r="CA70" s="903"/>
      <c r="CB70" s="903"/>
      <c r="CC70" s="903"/>
    </row>
    <row r="71" spans="1:81" ht="7.15" customHeight="1" x14ac:dyDescent="0.2">
      <c r="A71" s="904"/>
      <c r="B71" s="904"/>
      <c r="C71" s="904"/>
      <c r="D71" s="904"/>
      <c r="E71" s="904"/>
      <c r="F71" s="904"/>
      <c r="G71" s="904"/>
      <c r="H71" s="904"/>
      <c r="I71" s="904"/>
      <c r="J71" s="254"/>
      <c r="K71" s="254"/>
      <c r="L71" s="254"/>
      <c r="M71" s="254"/>
      <c r="N71" s="905"/>
      <c r="O71" s="905"/>
      <c r="P71" s="905"/>
      <c r="Q71" s="905"/>
      <c r="R71" s="905"/>
      <c r="S71" s="905"/>
      <c r="T71" s="905"/>
      <c r="U71" s="905"/>
      <c r="V71" s="905"/>
      <c r="W71" s="905"/>
      <c r="X71" s="905"/>
      <c r="Y71" s="905"/>
      <c r="Z71" s="905"/>
      <c r="AA71" s="905"/>
      <c r="AB71" s="905"/>
      <c r="AC71" s="905"/>
      <c r="AD71" s="905"/>
      <c r="AE71" s="905"/>
      <c r="AF71" s="905"/>
      <c r="AG71" s="905"/>
      <c r="AH71" s="905"/>
      <c r="AI71" s="905"/>
      <c r="AJ71" s="905"/>
      <c r="AK71" s="905"/>
      <c r="AL71" s="254"/>
      <c r="AM71" s="254"/>
      <c r="AN71" s="254"/>
      <c r="AO71" s="254"/>
      <c r="AP71" s="903"/>
      <c r="AQ71" s="903"/>
      <c r="AR71" s="903"/>
      <c r="AS71" s="903"/>
      <c r="AT71" s="903"/>
      <c r="AU71" s="903"/>
      <c r="AV71" s="903"/>
      <c r="AW71" s="903"/>
      <c r="AX71" s="903"/>
      <c r="AY71" s="903"/>
      <c r="AZ71" s="903"/>
      <c r="BA71" s="903"/>
      <c r="BB71" s="903"/>
      <c r="BC71" s="903"/>
      <c r="BD71" s="903"/>
      <c r="BE71" s="903"/>
      <c r="BF71" s="903"/>
      <c r="BG71" s="903"/>
      <c r="BH71" s="903"/>
      <c r="BI71" s="903"/>
      <c r="BJ71" s="903"/>
      <c r="BK71" s="339"/>
      <c r="BL71" s="339"/>
      <c r="BM71" s="339"/>
      <c r="BN71" s="339"/>
      <c r="BO71" s="903"/>
      <c r="BP71" s="903"/>
      <c r="BQ71" s="903"/>
      <c r="BR71" s="903"/>
      <c r="BS71" s="903"/>
      <c r="BT71" s="903"/>
      <c r="BU71" s="903"/>
      <c r="BV71" s="903"/>
      <c r="BW71" s="903"/>
      <c r="BX71" s="903"/>
      <c r="BY71" s="903"/>
      <c r="BZ71" s="903"/>
      <c r="CA71" s="903"/>
      <c r="CB71" s="903"/>
      <c r="CC71" s="903"/>
    </row>
    <row r="72" spans="1:81" ht="7.15" customHeight="1" x14ac:dyDescent="0.2">
      <c r="A72" s="904"/>
      <c r="B72" s="904"/>
      <c r="C72" s="904"/>
      <c r="D72" s="904"/>
      <c r="E72" s="904"/>
      <c r="F72" s="904"/>
      <c r="G72" s="904"/>
      <c r="H72" s="904"/>
      <c r="I72" s="904"/>
      <c r="J72" s="254"/>
      <c r="K72" s="254"/>
      <c r="L72" s="254"/>
      <c r="M72" s="254"/>
      <c r="N72" s="905"/>
      <c r="O72" s="905"/>
      <c r="P72" s="905"/>
      <c r="Q72" s="905"/>
      <c r="R72" s="905"/>
      <c r="S72" s="905"/>
      <c r="T72" s="905"/>
      <c r="U72" s="905"/>
      <c r="V72" s="905"/>
      <c r="W72" s="905"/>
      <c r="X72" s="905"/>
      <c r="Y72" s="905"/>
      <c r="Z72" s="905"/>
      <c r="AA72" s="905"/>
      <c r="AB72" s="905"/>
      <c r="AC72" s="905"/>
      <c r="AD72" s="905"/>
      <c r="AE72" s="905"/>
      <c r="AF72" s="905"/>
      <c r="AG72" s="905"/>
      <c r="AH72" s="905"/>
      <c r="AI72" s="905"/>
      <c r="AJ72" s="905"/>
      <c r="AK72" s="905"/>
      <c r="AL72" s="254"/>
      <c r="AM72" s="254"/>
      <c r="AN72" s="254"/>
      <c r="AO72" s="254"/>
      <c r="AP72" s="903"/>
      <c r="AQ72" s="903"/>
      <c r="AR72" s="903"/>
      <c r="AS72" s="903"/>
      <c r="AT72" s="903"/>
      <c r="AU72" s="903"/>
      <c r="AV72" s="903"/>
      <c r="AW72" s="903"/>
      <c r="AX72" s="903"/>
      <c r="AY72" s="903"/>
      <c r="AZ72" s="903"/>
      <c r="BA72" s="903"/>
      <c r="BB72" s="903"/>
      <c r="BC72" s="903"/>
      <c r="BD72" s="903"/>
      <c r="BE72" s="903"/>
      <c r="BF72" s="903"/>
      <c r="BG72" s="903"/>
      <c r="BH72" s="903"/>
      <c r="BI72" s="903"/>
      <c r="BJ72" s="903"/>
      <c r="BK72" s="339"/>
      <c r="BL72" s="339"/>
      <c r="BM72" s="339"/>
      <c r="BN72" s="339"/>
      <c r="BO72" s="903"/>
      <c r="BP72" s="903"/>
      <c r="BQ72" s="903"/>
      <c r="BR72" s="903"/>
      <c r="BS72" s="903"/>
      <c r="BT72" s="903"/>
      <c r="BU72" s="903"/>
      <c r="BV72" s="903"/>
      <c r="BW72" s="903"/>
      <c r="BX72" s="903"/>
      <c r="BY72" s="903"/>
      <c r="BZ72" s="903"/>
      <c r="CA72" s="903"/>
      <c r="CB72" s="903"/>
      <c r="CC72" s="903"/>
    </row>
    <row r="73" spans="1:81" ht="7.15" customHeight="1" x14ac:dyDescent="0.2">
      <c r="A73" s="904"/>
      <c r="B73" s="904"/>
      <c r="C73" s="904"/>
      <c r="D73" s="904"/>
      <c r="E73" s="904"/>
      <c r="F73" s="904"/>
      <c r="G73" s="904"/>
      <c r="H73" s="904"/>
      <c r="I73" s="904"/>
      <c r="J73" s="254"/>
      <c r="K73" s="254"/>
      <c r="L73" s="254"/>
      <c r="M73" s="254"/>
      <c r="N73" s="905"/>
      <c r="O73" s="905"/>
      <c r="P73" s="905"/>
      <c r="Q73" s="905"/>
      <c r="R73" s="905"/>
      <c r="S73" s="905"/>
      <c r="T73" s="905"/>
      <c r="U73" s="905"/>
      <c r="V73" s="905"/>
      <c r="W73" s="905"/>
      <c r="X73" s="905"/>
      <c r="Y73" s="905"/>
      <c r="Z73" s="905"/>
      <c r="AA73" s="905"/>
      <c r="AB73" s="905"/>
      <c r="AC73" s="905"/>
      <c r="AD73" s="905"/>
      <c r="AE73" s="905"/>
      <c r="AF73" s="905"/>
      <c r="AG73" s="905"/>
      <c r="AH73" s="905"/>
      <c r="AI73" s="905"/>
      <c r="AJ73" s="905"/>
      <c r="AK73" s="905"/>
      <c r="AL73" s="254"/>
      <c r="AM73" s="254"/>
      <c r="AN73" s="254"/>
      <c r="AO73" s="254"/>
      <c r="AP73" s="903"/>
      <c r="AQ73" s="903"/>
      <c r="AR73" s="903"/>
      <c r="AS73" s="903"/>
      <c r="AT73" s="903"/>
      <c r="AU73" s="903"/>
      <c r="AV73" s="903"/>
      <c r="AW73" s="903"/>
      <c r="AX73" s="903"/>
      <c r="AY73" s="903"/>
      <c r="AZ73" s="903"/>
      <c r="BA73" s="903"/>
      <c r="BB73" s="903"/>
      <c r="BC73" s="903"/>
      <c r="BD73" s="903"/>
      <c r="BE73" s="903"/>
      <c r="BF73" s="903"/>
      <c r="BG73" s="903"/>
      <c r="BH73" s="903"/>
      <c r="BI73" s="903"/>
      <c r="BJ73" s="903"/>
      <c r="BK73" s="339"/>
      <c r="BL73" s="339"/>
      <c r="BM73" s="339"/>
      <c r="BN73" s="339"/>
      <c r="BO73" s="906"/>
      <c r="BP73" s="906"/>
      <c r="BQ73" s="906"/>
      <c r="BR73" s="906"/>
      <c r="BS73" s="906"/>
      <c r="BT73" s="906"/>
      <c r="BU73" s="906"/>
      <c r="BV73" s="906"/>
      <c r="BW73" s="906"/>
      <c r="BX73" s="906"/>
      <c r="BY73" s="906"/>
      <c r="BZ73" s="906"/>
      <c r="CA73" s="906"/>
      <c r="CB73" s="906"/>
      <c r="CC73" s="906"/>
    </row>
    <row r="74" spans="1:81" ht="7.15" customHeight="1" x14ac:dyDescent="0.2">
      <c r="A74" s="904"/>
      <c r="B74" s="904"/>
      <c r="C74" s="904"/>
      <c r="D74" s="904"/>
      <c r="E74" s="904"/>
      <c r="F74" s="904"/>
      <c r="G74" s="904"/>
      <c r="H74" s="904"/>
      <c r="I74" s="904"/>
      <c r="J74" s="255"/>
      <c r="K74" s="255"/>
      <c r="L74" s="255"/>
      <c r="M74" s="255"/>
      <c r="N74" s="905"/>
      <c r="O74" s="905"/>
      <c r="P74" s="905"/>
      <c r="Q74" s="905"/>
      <c r="R74" s="905"/>
      <c r="S74" s="905"/>
      <c r="T74" s="905"/>
      <c r="U74" s="905"/>
      <c r="V74" s="905"/>
      <c r="W74" s="905"/>
      <c r="X74" s="905"/>
      <c r="Y74" s="905"/>
      <c r="Z74" s="905"/>
      <c r="AA74" s="905"/>
      <c r="AB74" s="905"/>
      <c r="AC74" s="905"/>
      <c r="AD74" s="905"/>
      <c r="AE74" s="905"/>
      <c r="AF74" s="905"/>
      <c r="AG74" s="905"/>
      <c r="AH74" s="905"/>
      <c r="AI74" s="905"/>
      <c r="AJ74" s="905"/>
      <c r="AK74" s="905"/>
      <c r="AL74" s="255"/>
      <c r="AM74" s="255"/>
      <c r="AN74" s="255"/>
      <c r="AO74" s="255"/>
      <c r="AP74" s="903"/>
      <c r="AQ74" s="903"/>
      <c r="AR74" s="903"/>
      <c r="AS74" s="903"/>
      <c r="AT74" s="903"/>
      <c r="AU74" s="903"/>
      <c r="AV74" s="903"/>
      <c r="AW74" s="903"/>
      <c r="AX74" s="903"/>
      <c r="AY74" s="903"/>
      <c r="AZ74" s="903"/>
      <c r="BA74" s="903"/>
      <c r="BB74" s="903"/>
      <c r="BC74" s="903"/>
      <c r="BD74" s="903"/>
      <c r="BE74" s="903"/>
      <c r="BF74" s="903"/>
      <c r="BG74" s="903"/>
      <c r="BH74" s="903"/>
      <c r="BI74" s="903"/>
      <c r="BJ74" s="903"/>
      <c r="BK74" s="339"/>
      <c r="BL74" s="339"/>
      <c r="BM74" s="339"/>
      <c r="BN74" s="339"/>
      <c r="BO74" s="906"/>
      <c r="BP74" s="906"/>
      <c r="BQ74" s="906"/>
      <c r="BR74" s="906"/>
      <c r="BS74" s="906"/>
      <c r="BT74" s="906"/>
      <c r="BU74" s="906"/>
      <c r="BV74" s="906"/>
      <c r="BW74" s="906"/>
      <c r="BX74" s="906"/>
      <c r="BY74" s="906"/>
      <c r="BZ74" s="906"/>
      <c r="CA74" s="906"/>
      <c r="CB74" s="906"/>
      <c r="CC74" s="906"/>
    </row>
    <row r="75" spans="1:81" ht="7.15" customHeight="1" x14ac:dyDescent="0.2">
      <c r="A75" s="904"/>
      <c r="B75" s="904"/>
      <c r="C75" s="904"/>
      <c r="D75" s="904"/>
      <c r="E75" s="904"/>
      <c r="F75" s="904"/>
      <c r="G75" s="904"/>
      <c r="H75" s="904"/>
      <c r="I75" s="904"/>
      <c r="J75" s="255"/>
      <c r="K75" s="255"/>
      <c r="L75" s="255"/>
      <c r="M75" s="255"/>
      <c r="N75" s="905"/>
      <c r="O75" s="905"/>
      <c r="P75" s="905"/>
      <c r="Q75" s="905"/>
      <c r="R75" s="905"/>
      <c r="S75" s="905"/>
      <c r="T75" s="905"/>
      <c r="U75" s="905"/>
      <c r="V75" s="905"/>
      <c r="W75" s="905"/>
      <c r="X75" s="905"/>
      <c r="Y75" s="905"/>
      <c r="Z75" s="905"/>
      <c r="AA75" s="905"/>
      <c r="AB75" s="905"/>
      <c r="AC75" s="905"/>
      <c r="AD75" s="905"/>
      <c r="AE75" s="905"/>
      <c r="AF75" s="905"/>
      <c r="AG75" s="905"/>
      <c r="AH75" s="905"/>
      <c r="AI75" s="905"/>
      <c r="AJ75" s="905"/>
      <c r="AK75" s="905"/>
      <c r="AL75" s="255"/>
      <c r="AM75" s="255"/>
      <c r="AN75" s="255"/>
      <c r="AO75" s="255"/>
      <c r="AP75" s="903"/>
      <c r="AQ75" s="903"/>
      <c r="AR75" s="903"/>
      <c r="AS75" s="903"/>
      <c r="AT75" s="903"/>
      <c r="AU75" s="903"/>
      <c r="AV75" s="903"/>
      <c r="AW75" s="903"/>
      <c r="AX75" s="903"/>
      <c r="AY75" s="903"/>
      <c r="AZ75" s="903"/>
      <c r="BA75" s="903"/>
      <c r="BB75" s="903"/>
      <c r="BC75" s="903"/>
      <c r="BD75" s="903"/>
      <c r="BE75" s="903"/>
      <c r="BF75" s="903"/>
      <c r="BG75" s="903"/>
      <c r="BH75" s="903"/>
      <c r="BI75" s="903"/>
      <c r="BJ75" s="903"/>
      <c r="BK75" s="339"/>
      <c r="BL75" s="339"/>
      <c r="BM75" s="339"/>
      <c r="BN75" s="339"/>
      <c r="BO75" s="906"/>
      <c r="BP75" s="906"/>
      <c r="BQ75" s="906"/>
      <c r="BR75" s="906"/>
      <c r="BS75" s="906"/>
      <c r="BT75" s="906"/>
      <c r="BU75" s="906"/>
      <c r="BV75" s="906"/>
      <c r="BW75" s="906"/>
      <c r="BX75" s="906"/>
      <c r="BY75" s="906"/>
      <c r="BZ75" s="906"/>
      <c r="CA75" s="906"/>
      <c r="CB75" s="906"/>
      <c r="CC75" s="906"/>
    </row>
    <row r="76" spans="1:81" ht="7.15" customHeight="1" x14ac:dyDescent="0.2">
      <c r="A76" s="904"/>
      <c r="B76" s="904"/>
      <c r="C76" s="904"/>
      <c r="D76" s="904"/>
      <c r="E76" s="904"/>
      <c r="F76" s="904"/>
      <c r="G76" s="904"/>
      <c r="H76" s="904"/>
      <c r="I76" s="904"/>
      <c r="J76" s="255"/>
      <c r="K76" s="255"/>
      <c r="L76" s="255"/>
      <c r="M76" s="255"/>
      <c r="N76" s="905"/>
      <c r="O76" s="905"/>
      <c r="P76" s="905"/>
      <c r="Q76" s="905"/>
      <c r="R76" s="905"/>
      <c r="S76" s="905"/>
      <c r="T76" s="905"/>
      <c r="U76" s="905"/>
      <c r="V76" s="905"/>
      <c r="W76" s="905"/>
      <c r="X76" s="905"/>
      <c r="Y76" s="905"/>
      <c r="Z76" s="905"/>
      <c r="AA76" s="905"/>
      <c r="AB76" s="905"/>
      <c r="AC76" s="905"/>
      <c r="AD76" s="905"/>
      <c r="AE76" s="905"/>
      <c r="AF76" s="905"/>
      <c r="AG76" s="905"/>
      <c r="AH76" s="905"/>
      <c r="AI76" s="905"/>
      <c r="AJ76" s="905"/>
      <c r="AK76" s="905"/>
      <c r="AL76" s="255"/>
      <c r="AM76" s="255"/>
      <c r="AN76" s="255"/>
      <c r="AO76" s="255"/>
      <c r="AP76" s="903"/>
      <c r="AQ76" s="903"/>
      <c r="AR76" s="903"/>
      <c r="AS76" s="903"/>
      <c r="AT76" s="903"/>
      <c r="AU76" s="903"/>
      <c r="AV76" s="903"/>
      <c r="AW76" s="903"/>
      <c r="AX76" s="903"/>
      <c r="AY76" s="903"/>
      <c r="AZ76" s="903"/>
      <c r="BA76" s="903"/>
      <c r="BB76" s="903"/>
      <c r="BC76" s="903"/>
      <c r="BD76" s="903"/>
      <c r="BE76" s="903"/>
      <c r="BF76" s="903"/>
      <c r="BG76" s="903"/>
      <c r="BH76" s="903"/>
      <c r="BI76" s="903"/>
      <c r="BJ76" s="903"/>
      <c r="BK76" s="339"/>
      <c r="BL76" s="339"/>
      <c r="BM76" s="339"/>
      <c r="BN76" s="339"/>
      <c r="BO76" s="906"/>
      <c r="BP76" s="906"/>
      <c r="BQ76" s="906"/>
      <c r="BR76" s="906"/>
      <c r="BS76" s="906"/>
      <c r="BT76" s="906"/>
      <c r="BU76" s="906"/>
      <c r="BV76" s="906"/>
      <c r="BW76" s="906"/>
      <c r="BX76" s="906"/>
      <c r="BY76" s="906"/>
      <c r="BZ76" s="906"/>
      <c r="CA76" s="906"/>
      <c r="CB76" s="906"/>
      <c r="CC76" s="906"/>
    </row>
    <row r="77" spans="1:81" ht="7.15" customHeight="1" x14ac:dyDescent="0.2">
      <c r="A77" s="916"/>
      <c r="B77" s="916"/>
      <c r="C77" s="916"/>
      <c r="D77" s="917"/>
      <c r="E77" s="917"/>
      <c r="F77" s="917"/>
      <c r="G77" s="917"/>
      <c r="H77" s="917"/>
      <c r="I77" s="917"/>
      <c r="J77" s="917"/>
      <c r="K77" s="917"/>
      <c r="L77" s="917"/>
      <c r="M77" s="917"/>
      <c r="N77" s="917"/>
      <c r="O77" s="917"/>
      <c r="P77" s="917"/>
      <c r="Q77" s="917"/>
      <c r="R77" s="917"/>
      <c r="S77" s="917"/>
      <c r="T77" s="917"/>
      <c r="U77" s="918"/>
      <c r="V77" s="918"/>
      <c r="W77" s="918"/>
      <c r="X77" s="912"/>
      <c r="Y77" s="919"/>
      <c r="Z77" s="919"/>
      <c r="AA77" s="919"/>
      <c r="AB77" s="919"/>
      <c r="AC77" s="919"/>
      <c r="AD77" s="919"/>
      <c r="AE77" s="919"/>
      <c r="AF77" s="919"/>
      <c r="AG77" s="919"/>
      <c r="AH77" s="919"/>
      <c r="AI77" s="919"/>
      <c r="AJ77" s="919"/>
      <c r="AK77" s="919"/>
      <c r="AL77" s="919"/>
      <c r="AM77" s="919"/>
      <c r="AN77" s="919"/>
      <c r="AO77" s="919"/>
      <c r="AP77" s="920"/>
      <c r="AQ77" s="920"/>
      <c r="AR77" s="920"/>
      <c r="AS77" s="920"/>
      <c r="AT77" s="920"/>
      <c r="AU77" s="920"/>
      <c r="AV77" s="920"/>
      <c r="AW77" s="920"/>
      <c r="AX77" s="920"/>
      <c r="AY77" s="920"/>
      <c r="AZ77" s="920"/>
      <c r="BA77" s="920"/>
      <c r="BB77" s="913"/>
      <c r="BC77" s="478"/>
      <c r="BD77" s="478"/>
      <c r="BE77" s="478"/>
      <c r="BF77" s="911"/>
      <c r="BG77" s="911"/>
      <c r="BH77" s="911"/>
      <c r="BI77" s="911"/>
      <c r="BJ77" s="911"/>
      <c r="BK77" s="911"/>
      <c r="BL77" s="911"/>
      <c r="BM77" s="911"/>
      <c r="BN77" s="911"/>
      <c r="BO77" s="911"/>
      <c r="BP77" s="911"/>
      <c r="BQ77" s="911"/>
      <c r="BR77" s="911"/>
      <c r="BS77" s="911"/>
      <c r="BT77" s="911"/>
      <c r="BU77" s="911"/>
      <c r="BV77" s="911"/>
      <c r="BW77" s="911"/>
      <c r="BX77" s="911"/>
      <c r="BY77" s="911"/>
      <c r="BZ77" s="911"/>
      <c r="CA77" s="911"/>
      <c r="CB77" s="911"/>
      <c r="CC77" s="911"/>
    </row>
    <row r="78" spans="1:81" ht="7.15" customHeight="1" x14ac:dyDescent="0.2">
      <c r="A78" s="916"/>
      <c r="B78" s="916"/>
      <c r="C78" s="916"/>
      <c r="D78" s="917"/>
      <c r="E78" s="917"/>
      <c r="F78" s="917"/>
      <c r="G78" s="917"/>
      <c r="H78" s="917"/>
      <c r="I78" s="917"/>
      <c r="J78" s="917"/>
      <c r="K78" s="917"/>
      <c r="L78" s="917"/>
      <c r="M78" s="917"/>
      <c r="N78" s="917"/>
      <c r="O78" s="917"/>
      <c r="P78" s="917"/>
      <c r="Q78" s="917"/>
      <c r="R78" s="917"/>
      <c r="S78" s="917"/>
      <c r="T78" s="917"/>
      <c r="U78" s="918"/>
      <c r="V78" s="918"/>
      <c r="W78" s="918"/>
      <c r="X78" s="919"/>
      <c r="Y78" s="919"/>
      <c r="Z78" s="919"/>
      <c r="AA78" s="919"/>
      <c r="AB78" s="919"/>
      <c r="AC78" s="919"/>
      <c r="AD78" s="919"/>
      <c r="AE78" s="919"/>
      <c r="AF78" s="919"/>
      <c r="AG78" s="919"/>
      <c r="AH78" s="919"/>
      <c r="AI78" s="919"/>
      <c r="AJ78" s="919"/>
      <c r="AK78" s="919"/>
      <c r="AL78" s="919"/>
      <c r="AM78" s="919"/>
      <c r="AN78" s="919"/>
      <c r="AO78" s="919"/>
      <c r="AP78" s="920"/>
      <c r="AQ78" s="920"/>
      <c r="AR78" s="920"/>
      <c r="AS78" s="920"/>
      <c r="AT78" s="920"/>
      <c r="AU78" s="920"/>
      <c r="AV78" s="920"/>
      <c r="AW78" s="920"/>
      <c r="AX78" s="920"/>
      <c r="AY78" s="920"/>
      <c r="AZ78" s="920"/>
      <c r="BA78" s="920"/>
      <c r="BB78" s="478"/>
      <c r="BC78" s="478"/>
      <c r="BD78" s="478"/>
      <c r="BE78" s="478"/>
      <c r="BF78" s="911"/>
      <c r="BG78" s="911"/>
      <c r="BH78" s="911"/>
      <c r="BI78" s="911"/>
      <c r="BJ78" s="911"/>
      <c r="BK78" s="911"/>
      <c r="BL78" s="911"/>
      <c r="BM78" s="911"/>
      <c r="BN78" s="911"/>
      <c r="BO78" s="911"/>
      <c r="BP78" s="911"/>
      <c r="BQ78" s="911"/>
      <c r="BR78" s="911"/>
      <c r="BS78" s="911"/>
      <c r="BT78" s="911"/>
      <c r="BU78" s="911"/>
      <c r="BV78" s="911"/>
      <c r="BW78" s="911"/>
      <c r="BX78" s="911"/>
      <c r="BY78" s="911"/>
      <c r="BZ78" s="911"/>
      <c r="CA78" s="911"/>
      <c r="CB78" s="911"/>
      <c r="CC78" s="911"/>
    </row>
    <row r="79" spans="1:81" ht="7.15" customHeight="1" x14ac:dyDescent="0.2">
      <c r="A79" s="916"/>
      <c r="B79" s="916"/>
      <c r="C79" s="916"/>
      <c r="D79" s="917"/>
      <c r="E79" s="917"/>
      <c r="F79" s="917"/>
      <c r="G79" s="917"/>
      <c r="H79" s="917"/>
      <c r="I79" s="917"/>
      <c r="J79" s="917"/>
      <c r="K79" s="917"/>
      <c r="L79" s="917"/>
      <c r="M79" s="917"/>
      <c r="N79" s="917"/>
      <c r="O79" s="917"/>
      <c r="P79" s="917"/>
      <c r="Q79" s="917"/>
      <c r="R79" s="917"/>
      <c r="S79" s="917"/>
      <c r="T79" s="917"/>
      <c r="U79" s="918"/>
      <c r="V79" s="918"/>
      <c r="W79" s="918"/>
      <c r="X79" s="919"/>
      <c r="Y79" s="919"/>
      <c r="Z79" s="919"/>
      <c r="AA79" s="919"/>
      <c r="AB79" s="919"/>
      <c r="AC79" s="919"/>
      <c r="AD79" s="919"/>
      <c r="AE79" s="919"/>
      <c r="AF79" s="919"/>
      <c r="AG79" s="919"/>
      <c r="AH79" s="919"/>
      <c r="AI79" s="919"/>
      <c r="AJ79" s="919"/>
      <c r="AK79" s="919"/>
      <c r="AL79" s="919"/>
      <c r="AM79" s="919"/>
      <c r="AN79" s="919"/>
      <c r="AO79" s="919"/>
      <c r="AP79" s="912"/>
      <c r="AQ79" s="912"/>
      <c r="AR79" s="912"/>
      <c r="AS79" s="912"/>
      <c r="AT79" s="912"/>
      <c r="AU79" s="912"/>
      <c r="AV79" s="912"/>
      <c r="AW79" s="912"/>
      <c r="AX79" s="912"/>
      <c r="AY79" s="912"/>
      <c r="AZ79" s="912"/>
      <c r="BA79" s="912"/>
      <c r="BB79" s="478"/>
      <c r="BC79" s="478"/>
      <c r="BD79" s="478"/>
      <c r="BE79" s="478"/>
      <c r="BF79" s="911"/>
      <c r="BG79" s="911"/>
      <c r="BH79" s="911"/>
      <c r="BI79" s="911"/>
      <c r="BJ79" s="911"/>
      <c r="BK79" s="911"/>
      <c r="BL79" s="911"/>
      <c r="BM79" s="911"/>
      <c r="BN79" s="911"/>
      <c r="BO79" s="911"/>
      <c r="BP79" s="911"/>
      <c r="BQ79" s="911"/>
      <c r="BR79" s="911"/>
      <c r="BS79" s="911"/>
      <c r="BT79" s="911"/>
      <c r="BU79" s="911"/>
      <c r="BV79" s="911"/>
      <c r="BW79" s="911"/>
      <c r="BX79" s="911"/>
      <c r="BY79" s="911"/>
      <c r="BZ79" s="911"/>
      <c r="CA79" s="911"/>
      <c r="CB79" s="911"/>
      <c r="CC79" s="911"/>
    </row>
    <row r="80" spans="1:81" ht="7.15" customHeight="1" x14ac:dyDescent="0.2">
      <c r="A80" s="916"/>
      <c r="B80" s="916"/>
      <c r="C80" s="916"/>
      <c r="D80" s="917"/>
      <c r="E80" s="917"/>
      <c r="F80" s="917"/>
      <c r="G80" s="917"/>
      <c r="H80" s="917"/>
      <c r="I80" s="917"/>
      <c r="J80" s="917"/>
      <c r="K80" s="917"/>
      <c r="L80" s="917"/>
      <c r="M80" s="917"/>
      <c r="N80" s="917"/>
      <c r="O80" s="917"/>
      <c r="P80" s="917"/>
      <c r="Q80" s="917"/>
      <c r="R80" s="917"/>
      <c r="S80" s="917"/>
      <c r="T80" s="917"/>
      <c r="U80" s="918"/>
      <c r="V80" s="918"/>
      <c r="W80" s="918"/>
      <c r="X80" s="919"/>
      <c r="Y80" s="919"/>
      <c r="Z80" s="919"/>
      <c r="AA80" s="919"/>
      <c r="AB80" s="919"/>
      <c r="AC80" s="919"/>
      <c r="AD80" s="919"/>
      <c r="AE80" s="919"/>
      <c r="AF80" s="919"/>
      <c r="AG80" s="919"/>
      <c r="AH80" s="919"/>
      <c r="AI80" s="919"/>
      <c r="AJ80" s="919"/>
      <c r="AK80" s="919"/>
      <c r="AL80" s="919"/>
      <c r="AM80" s="919"/>
      <c r="AN80" s="919"/>
      <c r="AO80" s="919"/>
      <c r="AP80" s="912"/>
      <c r="AQ80" s="912"/>
      <c r="AR80" s="912"/>
      <c r="AS80" s="912"/>
      <c r="AT80" s="912"/>
      <c r="AU80" s="912"/>
      <c r="AV80" s="912"/>
      <c r="AW80" s="912"/>
      <c r="AX80" s="912"/>
      <c r="AY80" s="912"/>
      <c r="AZ80" s="912"/>
      <c r="BA80" s="912"/>
      <c r="BB80" s="913"/>
      <c r="BC80" s="478"/>
      <c r="BD80" s="478"/>
      <c r="BE80" s="478"/>
      <c r="BF80" s="911"/>
      <c r="BG80" s="911"/>
      <c r="BH80" s="911"/>
      <c r="BI80" s="911"/>
      <c r="BJ80" s="911"/>
      <c r="BK80" s="911"/>
      <c r="BL80" s="911"/>
      <c r="BM80" s="911"/>
      <c r="BN80" s="911"/>
      <c r="BO80" s="911"/>
      <c r="BP80" s="911"/>
      <c r="BQ80" s="911"/>
      <c r="BR80" s="911"/>
      <c r="BS80" s="911"/>
      <c r="BT80" s="911"/>
      <c r="BU80" s="911"/>
      <c r="BV80" s="911"/>
      <c r="BW80" s="911"/>
      <c r="BX80" s="911"/>
      <c r="BY80" s="911"/>
      <c r="BZ80" s="911"/>
      <c r="CA80" s="911"/>
      <c r="CB80" s="911"/>
      <c r="CC80" s="911"/>
    </row>
    <row r="81" spans="1:81" ht="7.15" customHeight="1" x14ac:dyDescent="0.2">
      <c r="A81" s="916"/>
      <c r="B81" s="916"/>
      <c r="C81" s="916"/>
      <c r="D81" s="917"/>
      <c r="E81" s="917"/>
      <c r="F81" s="917"/>
      <c r="G81" s="917"/>
      <c r="H81" s="917"/>
      <c r="I81" s="917"/>
      <c r="J81" s="917"/>
      <c r="K81" s="917"/>
      <c r="L81" s="917"/>
      <c r="M81" s="917"/>
      <c r="N81" s="917"/>
      <c r="O81" s="917"/>
      <c r="P81" s="917"/>
      <c r="Q81" s="917"/>
      <c r="R81" s="917"/>
      <c r="S81" s="917"/>
      <c r="T81" s="917"/>
      <c r="U81" s="918"/>
      <c r="V81" s="918"/>
      <c r="W81" s="918"/>
      <c r="X81" s="919"/>
      <c r="Y81" s="919"/>
      <c r="Z81" s="919"/>
      <c r="AA81" s="919"/>
      <c r="AB81" s="919"/>
      <c r="AC81" s="919"/>
      <c r="AD81" s="919"/>
      <c r="AE81" s="919"/>
      <c r="AF81" s="919"/>
      <c r="AG81" s="919"/>
      <c r="AH81" s="919"/>
      <c r="AI81" s="919"/>
      <c r="AJ81" s="919"/>
      <c r="AK81" s="919"/>
      <c r="AL81" s="919"/>
      <c r="AM81" s="919"/>
      <c r="AN81" s="919"/>
      <c r="AO81" s="919"/>
      <c r="AP81" s="912"/>
      <c r="AQ81" s="912"/>
      <c r="AR81" s="912"/>
      <c r="AS81" s="912"/>
      <c r="AT81" s="912"/>
      <c r="AU81" s="912"/>
      <c r="AV81" s="912"/>
      <c r="AW81" s="912"/>
      <c r="AX81" s="912"/>
      <c r="AY81" s="912"/>
      <c r="AZ81" s="912"/>
      <c r="BA81" s="912"/>
      <c r="BB81" s="478"/>
      <c r="BC81" s="478"/>
      <c r="BD81" s="478"/>
      <c r="BE81" s="478"/>
      <c r="BF81" s="911"/>
      <c r="BG81" s="911"/>
      <c r="BH81" s="911"/>
      <c r="BI81" s="911"/>
      <c r="BJ81" s="911"/>
      <c r="BK81" s="911"/>
      <c r="BL81" s="911"/>
      <c r="BM81" s="911"/>
      <c r="BN81" s="911"/>
      <c r="BO81" s="911"/>
      <c r="BP81" s="911"/>
      <c r="BQ81" s="911"/>
      <c r="BR81" s="911"/>
      <c r="BS81" s="911"/>
      <c r="BT81" s="911"/>
      <c r="BU81" s="911"/>
      <c r="BV81" s="911"/>
      <c r="BW81" s="911"/>
      <c r="BX81" s="911"/>
      <c r="BY81" s="911"/>
      <c r="BZ81" s="911"/>
      <c r="CA81" s="911"/>
      <c r="CB81" s="911"/>
      <c r="CC81" s="911"/>
    </row>
    <row r="82" spans="1:81" ht="7.15" customHeight="1" x14ac:dyDescent="0.2">
      <c r="A82" s="916"/>
      <c r="B82" s="916"/>
      <c r="C82" s="916"/>
      <c r="D82" s="917"/>
      <c r="E82" s="917"/>
      <c r="F82" s="917"/>
      <c r="G82" s="917"/>
      <c r="H82" s="917"/>
      <c r="I82" s="917"/>
      <c r="J82" s="917"/>
      <c r="K82" s="917"/>
      <c r="L82" s="917"/>
      <c r="M82" s="917"/>
      <c r="N82" s="917"/>
      <c r="O82" s="917"/>
      <c r="P82" s="917"/>
      <c r="Q82" s="917"/>
      <c r="R82" s="917"/>
      <c r="S82" s="917"/>
      <c r="T82" s="917"/>
      <c r="U82" s="918"/>
      <c r="V82" s="918"/>
      <c r="W82" s="918"/>
      <c r="X82" s="919"/>
      <c r="Y82" s="919"/>
      <c r="Z82" s="919"/>
      <c r="AA82" s="919"/>
      <c r="AB82" s="919"/>
      <c r="AC82" s="919"/>
      <c r="AD82" s="919"/>
      <c r="AE82" s="919"/>
      <c r="AF82" s="919"/>
      <c r="AG82" s="919"/>
      <c r="AH82" s="919"/>
      <c r="AI82" s="919"/>
      <c r="AJ82" s="919"/>
      <c r="AK82" s="919"/>
      <c r="AL82" s="919"/>
      <c r="AM82" s="919"/>
      <c r="AN82" s="919"/>
      <c r="AO82" s="919"/>
      <c r="AP82" s="912"/>
      <c r="AQ82" s="912"/>
      <c r="AR82" s="912"/>
      <c r="AS82" s="912"/>
      <c r="AT82" s="912"/>
      <c r="AU82" s="912"/>
      <c r="AV82" s="912"/>
      <c r="AW82" s="912"/>
      <c r="AX82" s="912"/>
      <c r="AY82" s="912"/>
      <c r="AZ82" s="912"/>
      <c r="BA82" s="912"/>
      <c r="BB82" s="478"/>
      <c r="BC82" s="478"/>
      <c r="BD82" s="478"/>
      <c r="BE82" s="478"/>
      <c r="BF82" s="911"/>
      <c r="BG82" s="911"/>
      <c r="BH82" s="911"/>
      <c r="BI82" s="911"/>
      <c r="BJ82" s="911"/>
      <c r="BK82" s="911"/>
      <c r="BL82" s="911"/>
      <c r="BM82" s="911"/>
      <c r="BN82" s="911"/>
      <c r="BO82" s="911"/>
      <c r="BP82" s="911"/>
      <c r="BQ82" s="911"/>
      <c r="BR82" s="911"/>
      <c r="BS82" s="911"/>
      <c r="BT82" s="911"/>
      <c r="BU82" s="911"/>
      <c r="BV82" s="911"/>
      <c r="BW82" s="911"/>
      <c r="BX82" s="911"/>
      <c r="BY82" s="911"/>
      <c r="BZ82" s="911"/>
      <c r="CA82" s="911"/>
      <c r="CB82" s="911"/>
      <c r="CC82" s="911"/>
    </row>
    <row r="84" spans="1:81" ht="14" x14ac:dyDescent="0.2">
      <c r="B84" s="477"/>
      <c r="C84" s="914"/>
      <c r="D84" s="914"/>
      <c r="E84" s="914"/>
      <c r="F84" s="914"/>
      <c r="G84" s="914"/>
      <c r="H84" s="914"/>
      <c r="I84" s="914"/>
      <c r="J84" s="914"/>
      <c r="K84" s="914"/>
      <c r="L84" s="914"/>
      <c r="M84" s="914"/>
      <c r="N84" s="256"/>
      <c r="O84" s="256"/>
      <c r="P84" s="256"/>
      <c r="Q84" s="256"/>
      <c r="R84" s="256"/>
      <c r="S84" s="256"/>
      <c r="T84" s="256"/>
      <c r="U84" s="256"/>
      <c r="V84" s="256"/>
      <c r="W84" s="256"/>
      <c r="X84" s="256"/>
      <c r="Y84" s="256"/>
      <c r="Z84" s="256"/>
      <c r="AA84" s="256"/>
      <c r="AB84" s="257"/>
      <c r="AC84" s="257"/>
      <c r="AD84" s="257"/>
      <c r="AE84" s="258"/>
      <c r="AF84" s="258"/>
      <c r="AG84" s="258"/>
      <c r="AH84" s="258"/>
      <c r="AI84" s="258"/>
      <c r="AJ84" s="258"/>
      <c r="AK84" s="258"/>
      <c r="AL84" s="258"/>
      <c r="AM84" s="258"/>
      <c r="AN84" s="258"/>
      <c r="AO84" s="259"/>
      <c r="AP84" s="259"/>
      <c r="AQ84" s="259"/>
      <c r="AR84" s="259"/>
      <c r="AS84" s="259"/>
      <c r="AT84" s="259"/>
      <c r="AU84" s="260"/>
      <c r="AV84" s="261"/>
      <c r="AW84" s="261"/>
      <c r="AX84" s="261"/>
      <c r="AY84" s="261"/>
      <c r="AZ84" s="261"/>
      <c r="BA84" s="261"/>
      <c r="BB84" s="260"/>
      <c r="BC84" s="260"/>
      <c r="BF84" s="258"/>
      <c r="BG84" s="258"/>
      <c r="BH84" s="258"/>
      <c r="BI84" s="258"/>
      <c r="BJ84" s="258"/>
      <c r="BK84" s="258"/>
      <c r="BL84" s="258"/>
      <c r="BM84" s="258"/>
      <c r="BN84" s="258"/>
      <c r="BO84" s="258"/>
      <c r="BP84" s="259"/>
      <c r="BQ84" s="259"/>
      <c r="BR84" s="259"/>
      <c r="BS84" s="259"/>
      <c r="BT84" s="259"/>
      <c r="BU84" s="259"/>
      <c r="BV84" s="260"/>
      <c r="BW84" s="261"/>
      <c r="BX84" s="261"/>
      <c r="BY84" s="261"/>
      <c r="BZ84" s="261"/>
      <c r="CA84" s="261"/>
      <c r="CB84" s="261"/>
      <c r="CC84" s="260"/>
    </row>
    <row r="85" spans="1:81" ht="14.25" customHeight="1" x14ac:dyDescent="0.2">
      <c r="A85" s="477"/>
      <c r="B85" s="477"/>
      <c r="C85" s="477"/>
      <c r="D85" s="477"/>
      <c r="E85" s="477"/>
      <c r="F85" s="477"/>
      <c r="G85" s="477"/>
      <c r="H85" s="477"/>
      <c r="I85" s="477"/>
      <c r="J85" s="477"/>
      <c r="K85" s="477"/>
      <c r="L85" s="477"/>
      <c r="M85" s="477"/>
      <c r="N85" s="477"/>
      <c r="O85" s="477"/>
      <c r="P85" s="477"/>
      <c r="Q85" s="477"/>
      <c r="R85" s="477"/>
      <c r="S85" s="915"/>
      <c r="T85" s="477"/>
      <c r="U85" s="477"/>
      <c r="V85" s="477"/>
      <c r="W85" s="477"/>
      <c r="X85" s="477"/>
      <c r="Y85" s="477"/>
      <c r="Z85" s="477"/>
      <c r="AA85" s="477"/>
      <c r="AB85" s="477"/>
      <c r="AC85" s="477"/>
      <c r="AD85" s="907"/>
      <c r="AE85" s="908"/>
      <c r="AF85" s="908"/>
      <c r="AG85" s="908"/>
      <c r="AH85" s="908"/>
      <c r="AI85" s="908"/>
      <c r="AJ85" s="908"/>
      <c r="AK85" s="908"/>
      <c r="AL85" s="908"/>
      <c r="AM85" s="908"/>
      <c r="AN85" s="908"/>
      <c r="AP85" s="477"/>
      <c r="AQ85" s="914"/>
      <c r="AR85" s="914"/>
      <c r="AS85" s="914"/>
      <c r="AT85" s="914"/>
      <c r="AU85" s="914"/>
      <c r="AV85" s="914"/>
      <c r="AW85" s="914"/>
      <c r="AX85" s="914"/>
      <c r="AY85" s="914"/>
      <c r="AZ85" s="914"/>
      <c r="BA85" s="914"/>
      <c r="BB85" s="914"/>
      <c r="BC85" s="914"/>
      <c r="BD85" s="914"/>
      <c r="BE85" s="914"/>
      <c r="BF85" s="914"/>
      <c r="BG85" s="914"/>
      <c r="BH85" s="915"/>
      <c r="BI85" s="477"/>
      <c r="BJ85" s="477"/>
      <c r="BK85" s="477"/>
      <c r="BL85" s="477"/>
      <c r="BM85" s="477"/>
      <c r="BN85" s="477"/>
      <c r="BO85" s="477"/>
      <c r="BP85" s="477"/>
      <c r="BQ85" s="477"/>
      <c r="BR85" s="477"/>
      <c r="BS85" s="907"/>
      <c r="BT85" s="908"/>
      <c r="BU85" s="908"/>
      <c r="BV85" s="908"/>
      <c r="BW85" s="908"/>
      <c r="BX85" s="908"/>
      <c r="BY85" s="908"/>
      <c r="BZ85" s="908"/>
      <c r="CA85" s="908"/>
      <c r="CB85" s="908"/>
      <c r="CC85" s="908"/>
    </row>
    <row r="86" spans="1:81" ht="14.25" customHeight="1" x14ac:dyDescent="0.2">
      <c r="A86" s="914"/>
      <c r="B86" s="914"/>
      <c r="C86" s="914"/>
      <c r="D86" s="914"/>
      <c r="E86" s="914"/>
      <c r="F86" s="914"/>
      <c r="G86" s="914"/>
      <c r="H86" s="914"/>
      <c r="I86" s="914"/>
      <c r="J86" s="914"/>
      <c r="K86" s="914"/>
      <c r="L86" s="914"/>
      <c r="M86" s="914"/>
      <c r="N86" s="914"/>
      <c r="O86" s="914"/>
      <c r="P86" s="914"/>
      <c r="Q86" s="914"/>
      <c r="R86" s="914"/>
      <c r="S86" s="907"/>
      <c r="T86" s="908"/>
      <c r="U86" s="908"/>
      <c r="V86" s="908"/>
      <c r="W86" s="908"/>
      <c r="X86" s="908"/>
      <c r="Y86" s="908"/>
      <c r="Z86" s="908"/>
      <c r="AA86" s="908"/>
      <c r="AB86" s="908"/>
      <c r="AC86" s="908"/>
      <c r="AD86" s="909"/>
      <c r="AE86" s="910"/>
      <c r="AF86" s="910"/>
      <c r="AG86" s="910"/>
      <c r="AH86" s="910"/>
      <c r="AI86" s="910"/>
      <c r="AJ86" s="910"/>
      <c r="AK86" s="910"/>
      <c r="AL86" s="910"/>
      <c r="AM86" s="910"/>
      <c r="AN86" s="910"/>
      <c r="AP86" s="914"/>
      <c r="AQ86" s="914"/>
      <c r="AR86" s="914"/>
      <c r="AS86" s="914"/>
      <c r="AT86" s="914"/>
      <c r="AU86" s="914"/>
      <c r="AV86" s="914"/>
      <c r="AW86" s="914"/>
      <c r="AX86" s="914"/>
      <c r="AY86" s="914"/>
      <c r="AZ86" s="914"/>
      <c r="BA86" s="914"/>
      <c r="BB86" s="914"/>
      <c r="BC86" s="914"/>
      <c r="BD86" s="914"/>
      <c r="BE86" s="914"/>
      <c r="BF86" s="914"/>
      <c r="BG86" s="914"/>
      <c r="BH86" s="907"/>
      <c r="BI86" s="908"/>
      <c r="BJ86" s="908"/>
      <c r="BK86" s="908"/>
      <c r="BL86" s="908"/>
      <c r="BM86" s="908"/>
      <c r="BN86" s="908"/>
      <c r="BO86" s="908"/>
      <c r="BP86" s="908"/>
      <c r="BQ86" s="908"/>
      <c r="BR86" s="908"/>
      <c r="BS86" s="909"/>
      <c r="BT86" s="910"/>
      <c r="BU86" s="910"/>
      <c r="BV86" s="910"/>
      <c r="BW86" s="910"/>
      <c r="BX86" s="910"/>
      <c r="BY86" s="910"/>
      <c r="BZ86" s="910"/>
      <c r="CA86" s="910"/>
      <c r="CB86" s="910"/>
      <c r="CC86" s="910"/>
    </row>
    <row r="87" spans="1:81" ht="14" x14ac:dyDescent="0.2">
      <c r="A87" s="262"/>
      <c r="B87" s="262"/>
      <c r="C87" s="262"/>
      <c r="D87" s="263"/>
      <c r="E87" s="263"/>
      <c r="F87" s="263"/>
      <c r="G87" s="263"/>
      <c r="H87" s="263"/>
      <c r="I87" s="263"/>
      <c r="J87" s="263"/>
      <c r="K87" s="263"/>
      <c r="L87" s="263"/>
      <c r="M87" s="263"/>
      <c r="N87" s="264"/>
      <c r="O87" s="264"/>
      <c r="P87" s="264"/>
      <c r="Q87" s="264"/>
      <c r="R87" s="264"/>
      <c r="S87" s="264"/>
      <c r="T87" s="261"/>
      <c r="U87" s="265"/>
      <c r="V87" s="265"/>
      <c r="W87" s="265"/>
      <c r="X87" s="265"/>
      <c r="Y87" s="265"/>
      <c r="Z87" s="265"/>
      <c r="AA87" s="265"/>
      <c r="AE87" s="258"/>
      <c r="AF87" s="258"/>
      <c r="AG87" s="258"/>
      <c r="AH87" s="258"/>
      <c r="AI87" s="258"/>
      <c r="AJ87" s="258"/>
      <c r="AK87" s="258"/>
      <c r="AL87" s="258"/>
      <c r="AM87" s="258"/>
      <c r="AN87" s="258"/>
      <c r="AO87" s="264"/>
      <c r="AP87" s="264"/>
      <c r="AQ87" s="264"/>
      <c r="AR87" s="264"/>
      <c r="AS87" s="264"/>
      <c r="AT87" s="264"/>
      <c r="AU87" s="260"/>
      <c r="AV87" s="261"/>
      <c r="AW87" s="261"/>
      <c r="AX87" s="261"/>
      <c r="AY87" s="261"/>
      <c r="AZ87" s="261"/>
      <c r="BA87" s="261"/>
      <c r="BB87" s="260"/>
      <c r="BC87" s="257"/>
      <c r="BD87" s="257"/>
      <c r="BE87" s="257"/>
      <c r="BF87" s="258"/>
      <c r="BG87" s="258"/>
      <c r="BH87" s="258"/>
      <c r="BI87" s="258"/>
      <c r="BJ87" s="258"/>
      <c r="BK87" s="258"/>
      <c r="BL87" s="258"/>
      <c r="BM87" s="258"/>
      <c r="BN87" s="258"/>
      <c r="BO87" s="258"/>
      <c r="BP87" s="259"/>
      <c r="BQ87" s="259"/>
      <c r="BR87" s="259"/>
      <c r="BS87" s="259"/>
      <c r="BT87" s="259"/>
      <c r="BU87" s="259"/>
      <c r="BV87" s="260"/>
      <c r="BW87" s="261"/>
      <c r="BX87" s="261"/>
      <c r="BY87" s="261"/>
      <c r="BZ87" s="261"/>
      <c r="CA87" s="261"/>
      <c r="CB87" s="261"/>
      <c r="CC87" s="260"/>
    </row>
    <row r="88" spans="1:81" ht="14" x14ac:dyDescent="0.2">
      <c r="A88" s="262"/>
      <c r="B88" s="477"/>
      <c r="C88" s="914"/>
      <c r="D88" s="914"/>
      <c r="E88" s="914"/>
      <c r="F88" s="914"/>
      <c r="G88" s="914"/>
      <c r="H88" s="914"/>
      <c r="I88" s="914"/>
      <c r="J88" s="914"/>
      <c r="K88" s="914"/>
      <c r="L88" s="914"/>
      <c r="M88" s="914"/>
      <c r="N88" s="259"/>
      <c r="O88" s="259"/>
      <c r="P88" s="259"/>
      <c r="Q88" s="259"/>
      <c r="R88" s="259"/>
      <c r="S88" s="259"/>
      <c r="T88" s="261"/>
      <c r="U88" s="265"/>
      <c r="V88" s="265"/>
      <c r="W88" s="265"/>
      <c r="X88" s="265"/>
      <c r="Y88" s="265"/>
      <c r="Z88" s="265"/>
      <c r="AA88" s="265"/>
      <c r="AB88" s="266"/>
      <c r="AC88" s="257"/>
      <c r="AD88" s="257"/>
      <c r="AE88" s="258"/>
      <c r="AF88" s="258"/>
      <c r="AG88" s="258"/>
      <c r="AH88" s="258"/>
      <c r="AI88" s="258"/>
      <c r="AJ88" s="258"/>
      <c r="AK88" s="258"/>
      <c r="AL88" s="258"/>
      <c r="AM88" s="258"/>
      <c r="AN88" s="258"/>
      <c r="AO88" s="259"/>
      <c r="AP88" s="259"/>
      <c r="AQ88" s="259"/>
      <c r="AR88" s="259"/>
      <c r="AS88" s="259"/>
      <c r="AT88" s="259"/>
      <c r="AU88" s="260"/>
      <c r="AV88" s="261"/>
      <c r="AW88" s="261"/>
      <c r="AX88" s="261"/>
      <c r="AY88" s="261"/>
      <c r="AZ88" s="261"/>
      <c r="BA88" s="261"/>
      <c r="BB88" s="260"/>
      <c r="BC88" s="263"/>
      <c r="BD88" s="267"/>
      <c r="BE88" s="267"/>
      <c r="BF88" s="258"/>
      <c r="BG88" s="258"/>
      <c r="BH88" s="258"/>
      <c r="BI88" s="258"/>
      <c r="BJ88" s="258"/>
      <c r="BK88" s="258"/>
      <c r="BL88" s="258"/>
      <c r="BM88" s="258"/>
      <c r="BN88" s="258"/>
      <c r="BO88" s="258"/>
      <c r="BP88" s="264"/>
      <c r="BQ88" s="264"/>
      <c r="BR88" s="264"/>
      <c r="BS88" s="264"/>
      <c r="BT88" s="264"/>
      <c r="BU88" s="264"/>
      <c r="BV88" s="260"/>
      <c r="BW88" s="261"/>
      <c r="BX88" s="261"/>
      <c r="BY88" s="261"/>
      <c r="BZ88" s="261"/>
      <c r="CA88" s="261"/>
      <c r="CB88" s="261"/>
      <c r="CC88" s="260"/>
    </row>
    <row r="89" spans="1:81" ht="14.25" customHeight="1" x14ac:dyDescent="0.2">
      <c r="A89" s="477"/>
      <c r="B89" s="477"/>
      <c r="C89" s="477"/>
      <c r="D89" s="477"/>
      <c r="E89" s="477"/>
      <c r="F89" s="477"/>
      <c r="G89" s="477"/>
      <c r="H89" s="477"/>
      <c r="I89" s="477"/>
      <c r="J89" s="477"/>
      <c r="K89" s="477"/>
      <c r="L89" s="477"/>
      <c r="M89" s="477"/>
      <c r="N89" s="477"/>
      <c r="O89" s="477"/>
      <c r="P89" s="477"/>
      <c r="Q89" s="477"/>
      <c r="R89" s="477"/>
      <c r="S89" s="921"/>
      <c r="T89" s="922"/>
      <c r="U89" s="922"/>
      <c r="V89" s="922"/>
      <c r="W89" s="922"/>
      <c r="X89" s="922"/>
      <c r="Y89" s="922"/>
      <c r="Z89" s="922"/>
      <c r="AA89" s="922"/>
      <c r="AB89" s="922"/>
      <c r="AC89" s="922"/>
      <c r="AD89" s="907"/>
      <c r="AE89" s="908"/>
      <c r="AF89" s="908"/>
      <c r="AG89" s="908"/>
      <c r="AH89" s="908"/>
      <c r="AI89" s="908"/>
      <c r="AJ89" s="908"/>
      <c r="AK89" s="908"/>
      <c r="AL89" s="908"/>
      <c r="AM89" s="908"/>
      <c r="AN89" s="908"/>
      <c r="AP89" s="477"/>
      <c r="AQ89" s="914"/>
      <c r="AR89" s="914"/>
      <c r="AS89" s="914"/>
      <c r="AT89" s="914"/>
      <c r="AU89" s="914"/>
      <c r="AV89" s="914"/>
      <c r="AW89" s="914"/>
      <c r="AX89" s="914"/>
      <c r="AY89" s="914"/>
      <c r="AZ89" s="914"/>
      <c r="BA89" s="914"/>
      <c r="BB89" s="914"/>
      <c r="BC89" s="914"/>
      <c r="BD89" s="914"/>
      <c r="BE89" s="914"/>
      <c r="BF89" s="914"/>
      <c r="BG89" s="914"/>
      <c r="BH89" s="921"/>
      <c r="BI89" s="922"/>
      <c r="BJ89" s="922"/>
      <c r="BK89" s="922"/>
      <c r="BL89" s="922"/>
      <c r="BM89" s="922"/>
      <c r="BN89" s="922"/>
      <c r="BO89" s="922"/>
      <c r="BP89" s="922"/>
      <c r="BQ89" s="922"/>
      <c r="BR89" s="922"/>
      <c r="BS89" s="907"/>
      <c r="BT89" s="908"/>
      <c r="BU89" s="908"/>
      <c r="BV89" s="908"/>
      <c r="BW89" s="908"/>
      <c r="BX89" s="908"/>
      <c r="BY89" s="908"/>
      <c r="BZ89" s="908"/>
      <c r="CA89" s="908"/>
      <c r="CB89" s="908"/>
      <c r="CC89" s="908"/>
    </row>
    <row r="90" spans="1:81" ht="14.25" customHeight="1" x14ac:dyDescent="0.2">
      <c r="A90" s="638"/>
      <c r="B90" s="638"/>
      <c r="C90" s="638"/>
      <c r="D90" s="638"/>
      <c r="E90" s="638"/>
      <c r="F90" s="638"/>
      <c r="G90" s="638"/>
      <c r="H90" s="638"/>
      <c r="I90" s="638"/>
      <c r="J90" s="638"/>
      <c r="K90" s="638"/>
      <c r="L90" s="638"/>
      <c r="M90" s="638"/>
      <c r="N90" s="638"/>
      <c r="O90" s="638"/>
      <c r="P90" s="638"/>
      <c r="Q90" s="638"/>
      <c r="R90" s="638"/>
      <c r="S90" s="907"/>
      <c r="T90" s="908"/>
      <c r="U90" s="908"/>
      <c r="V90" s="908"/>
      <c r="W90" s="908"/>
      <c r="X90" s="908"/>
      <c r="Y90" s="908"/>
      <c r="Z90" s="908"/>
      <c r="AA90" s="908"/>
      <c r="AB90" s="908"/>
      <c r="AC90" s="908"/>
      <c r="AD90" s="909"/>
      <c r="AE90" s="910"/>
      <c r="AF90" s="910"/>
      <c r="AG90" s="910"/>
      <c r="AH90" s="910"/>
      <c r="AI90" s="910"/>
      <c r="AJ90" s="910"/>
      <c r="AK90" s="910"/>
      <c r="AL90" s="910"/>
      <c r="AM90" s="910"/>
      <c r="AN90" s="910"/>
      <c r="AP90" s="914"/>
      <c r="AQ90" s="914"/>
      <c r="AR90" s="914"/>
      <c r="AS90" s="914"/>
      <c r="AT90" s="914"/>
      <c r="AU90" s="914"/>
      <c r="AV90" s="914"/>
      <c r="AW90" s="914"/>
      <c r="AX90" s="914"/>
      <c r="AY90" s="914"/>
      <c r="AZ90" s="914"/>
      <c r="BA90" s="914"/>
      <c r="BB90" s="914"/>
      <c r="BC90" s="914"/>
      <c r="BD90" s="914"/>
      <c r="BE90" s="914"/>
      <c r="BF90" s="914"/>
      <c r="BG90" s="914"/>
      <c r="BH90" s="907"/>
      <c r="BI90" s="908"/>
      <c r="BJ90" s="908"/>
      <c r="BK90" s="908"/>
      <c r="BL90" s="908"/>
      <c r="BM90" s="908"/>
      <c r="BN90" s="908"/>
      <c r="BO90" s="908"/>
      <c r="BP90" s="908"/>
      <c r="BQ90" s="908"/>
      <c r="BR90" s="908"/>
      <c r="BS90" s="909"/>
      <c r="BT90" s="910"/>
      <c r="BU90" s="910"/>
      <c r="BV90" s="910"/>
      <c r="BW90" s="910"/>
      <c r="BX90" s="910"/>
      <c r="BY90" s="910"/>
      <c r="BZ90" s="910"/>
      <c r="CA90" s="910"/>
      <c r="CB90" s="910"/>
      <c r="CC90" s="910"/>
    </row>
    <row r="91" spans="1:81" ht="14.25" customHeight="1" x14ac:dyDescent="0.2">
      <c r="A91" s="914"/>
      <c r="B91" s="914"/>
      <c r="C91" s="914"/>
      <c r="D91" s="914"/>
      <c r="E91" s="914"/>
      <c r="F91" s="914"/>
      <c r="G91" s="914"/>
      <c r="H91" s="914"/>
      <c r="I91" s="914"/>
      <c r="J91" s="914"/>
      <c r="K91" s="914"/>
      <c r="L91" s="914"/>
      <c r="M91" s="914"/>
      <c r="N91" s="914"/>
      <c r="O91" s="914"/>
      <c r="P91" s="914"/>
      <c r="Q91" s="914"/>
      <c r="R91" s="914"/>
      <c r="S91" s="907"/>
      <c r="T91" s="908"/>
      <c r="U91" s="908"/>
      <c r="V91" s="908"/>
      <c r="W91" s="908"/>
      <c r="X91" s="908"/>
      <c r="Y91" s="908"/>
      <c r="Z91" s="908"/>
      <c r="AA91" s="908"/>
      <c r="AB91" s="908"/>
      <c r="AC91" s="908"/>
      <c r="AD91" s="909"/>
      <c r="AE91" s="910"/>
      <c r="AF91" s="910"/>
      <c r="AG91" s="910"/>
      <c r="AH91" s="910"/>
      <c r="AI91" s="910"/>
      <c r="AJ91" s="910"/>
      <c r="AK91" s="910"/>
      <c r="AL91" s="910"/>
      <c r="AM91" s="910"/>
      <c r="AN91" s="910"/>
      <c r="AP91" s="914"/>
      <c r="AQ91" s="914"/>
      <c r="AR91" s="914"/>
      <c r="AS91" s="914"/>
      <c r="AT91" s="914"/>
      <c r="AU91" s="914"/>
      <c r="AV91" s="914"/>
      <c r="AW91" s="914"/>
      <c r="AX91" s="914"/>
      <c r="AY91" s="914"/>
      <c r="AZ91" s="914"/>
      <c r="BA91" s="914"/>
      <c r="BB91" s="914"/>
      <c r="BC91" s="914"/>
      <c r="BD91" s="914"/>
      <c r="BE91" s="914"/>
      <c r="BF91" s="914"/>
      <c r="BG91" s="914"/>
      <c r="BH91" s="907"/>
      <c r="BI91" s="908"/>
      <c r="BJ91" s="908"/>
      <c r="BK91" s="908"/>
      <c r="BL91" s="908"/>
      <c r="BM91" s="908"/>
      <c r="BN91" s="908"/>
      <c r="BO91" s="908"/>
      <c r="BP91" s="908"/>
      <c r="BQ91" s="908"/>
      <c r="BR91" s="908"/>
      <c r="BS91" s="909"/>
      <c r="BT91" s="910"/>
      <c r="BU91" s="910"/>
      <c r="BV91" s="910"/>
      <c r="BW91" s="910"/>
      <c r="BX91" s="910"/>
      <c r="BY91" s="910"/>
      <c r="BZ91" s="910"/>
      <c r="CA91" s="910"/>
      <c r="CB91" s="910"/>
      <c r="CC91" s="910"/>
    </row>
    <row r="92" spans="1:81" ht="14.25" customHeight="1" x14ac:dyDescent="0.2">
      <c r="A92" s="914"/>
      <c r="B92" s="914"/>
      <c r="C92" s="914"/>
      <c r="D92" s="914"/>
      <c r="E92" s="914"/>
      <c r="F92" s="914"/>
      <c r="G92" s="914"/>
      <c r="H92" s="914"/>
      <c r="I92" s="914"/>
      <c r="J92" s="914"/>
      <c r="K92" s="914"/>
      <c r="L92" s="914"/>
      <c r="M92" s="914"/>
      <c r="N92" s="914"/>
      <c r="O92" s="914"/>
      <c r="P92" s="914"/>
      <c r="Q92" s="914"/>
      <c r="R92" s="914"/>
      <c r="S92" s="907"/>
      <c r="T92" s="908"/>
      <c r="U92" s="908"/>
      <c r="V92" s="908"/>
      <c r="W92" s="908"/>
      <c r="X92" s="908"/>
      <c r="Y92" s="908"/>
      <c r="Z92" s="908"/>
      <c r="AA92" s="908"/>
      <c r="AB92" s="908"/>
      <c r="AC92" s="908"/>
      <c r="AD92" s="909"/>
      <c r="AE92" s="910"/>
      <c r="AF92" s="910"/>
      <c r="AG92" s="910"/>
      <c r="AH92" s="910"/>
      <c r="AI92" s="910"/>
      <c r="AJ92" s="910"/>
      <c r="AK92" s="910"/>
      <c r="AL92" s="910"/>
      <c r="AM92" s="910"/>
      <c r="AN92" s="910"/>
      <c r="AP92" s="914"/>
      <c r="AQ92" s="914"/>
      <c r="AR92" s="914"/>
      <c r="AS92" s="914"/>
      <c r="AT92" s="914"/>
      <c r="AU92" s="914"/>
      <c r="AV92" s="914"/>
      <c r="AW92" s="914"/>
      <c r="AX92" s="914"/>
      <c r="AY92" s="914"/>
      <c r="AZ92" s="914"/>
      <c r="BA92" s="914"/>
      <c r="BB92" s="914"/>
      <c r="BC92" s="914"/>
      <c r="BD92" s="914"/>
      <c r="BE92" s="914"/>
      <c r="BF92" s="914"/>
      <c r="BG92" s="914"/>
      <c r="BH92" s="907"/>
      <c r="BI92" s="908"/>
      <c r="BJ92" s="908"/>
      <c r="BK92" s="908"/>
      <c r="BL92" s="908"/>
      <c r="BM92" s="908"/>
      <c r="BN92" s="908"/>
      <c r="BO92" s="908"/>
      <c r="BP92" s="908"/>
      <c r="BQ92" s="908"/>
      <c r="BR92" s="908"/>
      <c r="BS92" s="909"/>
      <c r="BT92" s="910"/>
      <c r="BU92" s="910"/>
      <c r="BV92" s="910"/>
      <c r="BW92" s="910"/>
      <c r="BX92" s="910"/>
      <c r="BY92" s="910"/>
      <c r="BZ92" s="910"/>
      <c r="CA92" s="910"/>
      <c r="CB92" s="910"/>
      <c r="CC92" s="910"/>
    </row>
    <row r="93" spans="1:81" ht="14.25" customHeight="1" x14ac:dyDescent="0.2">
      <c r="A93" s="638"/>
      <c r="B93" s="638"/>
      <c r="C93" s="638"/>
      <c r="D93" s="638"/>
      <c r="E93" s="638"/>
      <c r="F93" s="638"/>
      <c r="G93" s="638"/>
      <c r="H93" s="638"/>
      <c r="I93" s="638"/>
      <c r="J93" s="638"/>
      <c r="K93" s="638"/>
      <c r="L93" s="638"/>
      <c r="M93" s="638"/>
      <c r="N93" s="638"/>
      <c r="O93" s="638"/>
      <c r="P93" s="638"/>
      <c r="Q93" s="638"/>
      <c r="R93" s="638"/>
      <c r="S93" s="907"/>
      <c r="T93" s="908"/>
      <c r="U93" s="908"/>
      <c r="V93" s="908"/>
      <c r="W93" s="908"/>
      <c r="X93" s="908"/>
      <c r="Y93" s="908"/>
      <c r="Z93" s="908"/>
      <c r="AA93" s="908"/>
      <c r="AB93" s="908"/>
      <c r="AC93" s="908"/>
      <c r="AD93" s="909"/>
      <c r="AE93" s="910"/>
      <c r="AF93" s="910"/>
      <c r="AG93" s="910"/>
      <c r="AH93" s="910"/>
      <c r="AI93" s="910"/>
      <c r="AJ93" s="910"/>
      <c r="AK93" s="910"/>
      <c r="AL93" s="910"/>
      <c r="AM93" s="910"/>
      <c r="AN93" s="910"/>
      <c r="AP93" s="638"/>
      <c r="AQ93" s="638"/>
      <c r="AR93" s="638"/>
      <c r="AS93" s="638"/>
      <c r="AT93" s="638"/>
      <c r="AU93" s="638"/>
      <c r="AV93" s="638"/>
      <c r="AW93" s="638"/>
      <c r="AX93" s="638"/>
      <c r="AY93" s="638"/>
      <c r="AZ93" s="638"/>
      <c r="BA93" s="638"/>
      <c r="BB93" s="638"/>
      <c r="BC93" s="638"/>
      <c r="BD93" s="638"/>
      <c r="BE93" s="638"/>
      <c r="BF93" s="638"/>
      <c r="BG93" s="638"/>
      <c r="BH93" s="907"/>
      <c r="BI93" s="908"/>
      <c r="BJ93" s="908"/>
      <c r="BK93" s="908"/>
      <c r="BL93" s="908"/>
      <c r="BM93" s="908"/>
      <c r="BN93" s="908"/>
      <c r="BO93" s="908"/>
      <c r="BP93" s="908"/>
      <c r="BQ93" s="908"/>
      <c r="BR93" s="908"/>
      <c r="BS93" s="909"/>
      <c r="BT93" s="910"/>
      <c r="BU93" s="910"/>
      <c r="BV93" s="910"/>
      <c r="BW93" s="910"/>
      <c r="BX93" s="910"/>
      <c r="BY93" s="910"/>
      <c r="BZ93" s="910"/>
      <c r="CA93" s="910"/>
      <c r="CB93" s="910"/>
      <c r="CC93" s="910"/>
    </row>
    <row r="94" spans="1:81" ht="14" x14ac:dyDescent="0.2">
      <c r="A94" s="914"/>
      <c r="B94" s="914"/>
      <c r="C94" s="914"/>
      <c r="D94" s="914"/>
      <c r="E94" s="914"/>
      <c r="F94" s="914"/>
      <c r="G94" s="914"/>
      <c r="H94" s="914"/>
      <c r="I94" s="914"/>
      <c r="J94" s="914"/>
      <c r="K94" s="914"/>
      <c r="L94" s="914"/>
      <c r="M94" s="914"/>
      <c r="N94" s="914"/>
      <c r="O94" s="914"/>
      <c r="P94" s="914"/>
      <c r="Q94" s="914"/>
      <c r="R94" s="914"/>
      <c r="S94" s="907"/>
      <c r="T94" s="908"/>
      <c r="U94" s="908"/>
      <c r="V94" s="908"/>
      <c r="W94" s="908"/>
      <c r="X94" s="908"/>
      <c r="Y94" s="908"/>
      <c r="Z94" s="908"/>
      <c r="AA94" s="908"/>
      <c r="AB94" s="908"/>
      <c r="AC94" s="908"/>
      <c r="AD94" s="909"/>
      <c r="AE94" s="910"/>
      <c r="AF94" s="910"/>
      <c r="AG94" s="910"/>
      <c r="AH94" s="910"/>
      <c r="AI94" s="910"/>
      <c r="AJ94" s="910"/>
      <c r="AK94" s="910"/>
      <c r="AL94" s="910"/>
      <c r="AM94" s="910"/>
      <c r="AN94" s="910"/>
      <c r="AP94" s="925"/>
      <c r="AQ94" s="925"/>
      <c r="AR94" s="925"/>
      <c r="AS94" s="925"/>
      <c r="AT94" s="925"/>
      <c r="AU94" s="925"/>
      <c r="AV94" s="925"/>
      <c r="AW94" s="925"/>
      <c r="AX94" s="925"/>
      <c r="AY94" s="925"/>
      <c r="AZ94" s="925"/>
      <c r="BA94" s="925"/>
      <c r="BB94" s="925"/>
      <c r="BC94" s="925"/>
      <c r="BD94" s="925"/>
      <c r="BE94" s="925"/>
      <c r="BF94" s="925"/>
      <c r="BG94" s="925"/>
      <c r="BH94" s="907"/>
      <c r="BI94" s="908"/>
      <c r="BJ94" s="908"/>
      <c r="BK94" s="908"/>
      <c r="BL94" s="908"/>
      <c r="BM94" s="908"/>
      <c r="BN94" s="908"/>
      <c r="BO94" s="908"/>
      <c r="BP94" s="908"/>
      <c r="BQ94" s="908"/>
      <c r="BR94" s="908"/>
      <c r="BS94" s="909"/>
      <c r="BT94" s="910"/>
      <c r="BU94" s="910"/>
      <c r="BV94" s="910"/>
      <c r="BW94" s="910"/>
      <c r="BX94" s="910"/>
      <c r="BY94" s="910"/>
      <c r="BZ94" s="910"/>
      <c r="CA94" s="910"/>
      <c r="CB94" s="910"/>
      <c r="CC94" s="910"/>
    </row>
    <row r="95" spans="1:81" ht="14" x14ac:dyDescent="0.2">
      <c r="D95" s="263"/>
      <c r="E95" s="263"/>
      <c r="F95" s="263"/>
      <c r="G95" s="263"/>
      <c r="H95" s="263"/>
      <c r="I95" s="263"/>
      <c r="J95" s="263"/>
      <c r="K95" s="263"/>
      <c r="L95" s="263"/>
      <c r="M95" s="263"/>
      <c r="N95" s="264"/>
      <c r="O95" s="264"/>
      <c r="P95" s="264"/>
      <c r="Q95" s="264"/>
      <c r="R95" s="264"/>
      <c r="S95" s="264"/>
      <c r="T95" s="261"/>
      <c r="U95" s="265"/>
      <c r="V95" s="265"/>
      <c r="W95" s="265"/>
      <c r="X95" s="265"/>
      <c r="Y95" s="265"/>
      <c r="Z95" s="265"/>
      <c r="AA95" s="265"/>
      <c r="AB95" s="268"/>
      <c r="AC95" s="269"/>
      <c r="AD95" s="269"/>
      <c r="AE95" s="258"/>
      <c r="AF95" s="258"/>
      <c r="AG95" s="258"/>
      <c r="AH95" s="258"/>
      <c r="AI95" s="258"/>
      <c r="AJ95" s="258"/>
      <c r="AK95" s="258"/>
      <c r="AL95" s="258"/>
      <c r="AM95" s="258"/>
      <c r="AN95" s="258"/>
      <c r="AO95" s="259"/>
      <c r="AP95" s="259"/>
      <c r="AQ95" s="259"/>
      <c r="AR95" s="259"/>
      <c r="AS95" s="259"/>
      <c r="AT95" s="259"/>
      <c r="AU95" s="260"/>
      <c r="AV95" s="261"/>
      <c r="AW95" s="261"/>
      <c r="AX95" s="261"/>
      <c r="AY95" s="261"/>
      <c r="AZ95" s="261"/>
      <c r="BA95" s="261"/>
      <c r="BB95" s="260"/>
      <c r="BC95" s="257"/>
      <c r="BD95" s="257"/>
      <c r="BE95" s="257"/>
      <c r="BF95" s="258"/>
      <c r="BG95" s="258"/>
      <c r="BH95" s="258"/>
      <c r="BI95" s="258"/>
      <c r="BJ95" s="258"/>
      <c r="BK95" s="258"/>
      <c r="BL95" s="258"/>
      <c r="BM95" s="258"/>
      <c r="BN95" s="258"/>
      <c r="BO95" s="258"/>
      <c r="BP95" s="259"/>
      <c r="BQ95" s="259"/>
      <c r="BR95" s="259"/>
      <c r="BS95" s="259"/>
      <c r="BT95" s="259"/>
      <c r="BU95" s="259"/>
      <c r="BV95" s="261"/>
      <c r="BW95" s="265"/>
      <c r="BX95" s="265"/>
      <c r="BY95" s="265"/>
      <c r="BZ95" s="265"/>
      <c r="CA95" s="265"/>
      <c r="CB95" s="265"/>
      <c r="CC95" s="265"/>
    </row>
    <row r="101" spans="1:27" ht="7" customHeight="1" x14ac:dyDescent="0.2">
      <c r="A101" s="923"/>
      <c r="B101" s="923"/>
      <c r="C101" s="923"/>
      <c r="D101" s="924"/>
      <c r="E101" s="924"/>
      <c r="F101" s="924"/>
      <c r="G101" s="924"/>
      <c r="H101" s="924"/>
      <c r="I101" s="924"/>
      <c r="J101" s="924"/>
      <c r="K101" s="924"/>
      <c r="L101" s="924"/>
      <c r="M101" s="924"/>
      <c r="N101" s="924"/>
      <c r="O101" s="924"/>
      <c r="P101" s="924"/>
      <c r="Q101" s="924"/>
      <c r="R101" s="924"/>
      <c r="S101" s="924"/>
      <c r="T101" s="924"/>
      <c r="U101" s="924"/>
      <c r="V101" s="924"/>
      <c r="W101" s="924"/>
      <c r="X101" s="924"/>
      <c r="Y101" s="924"/>
      <c r="Z101" s="924"/>
      <c r="AA101" s="924"/>
    </row>
    <row r="102" spans="1:27" ht="7" customHeight="1" x14ac:dyDescent="0.2">
      <c r="A102" s="923"/>
      <c r="B102" s="923"/>
      <c r="C102" s="923"/>
      <c r="D102" s="924"/>
      <c r="E102" s="924"/>
      <c r="F102" s="924"/>
      <c r="G102" s="924"/>
      <c r="H102" s="924"/>
      <c r="I102" s="924"/>
      <c r="J102" s="924"/>
      <c r="K102" s="924"/>
      <c r="L102" s="924"/>
      <c r="M102" s="924"/>
      <c r="N102" s="924"/>
      <c r="O102" s="924"/>
      <c r="P102" s="924"/>
      <c r="Q102" s="924"/>
      <c r="R102" s="924"/>
      <c r="S102" s="924"/>
      <c r="T102" s="924"/>
      <c r="U102" s="924"/>
      <c r="V102" s="924"/>
      <c r="W102" s="924"/>
      <c r="X102" s="924"/>
      <c r="Y102" s="924"/>
      <c r="Z102" s="924"/>
      <c r="AA102" s="924"/>
    </row>
    <row r="103" spans="1:27" ht="7" customHeight="1" x14ac:dyDescent="0.2">
      <c r="A103" s="923"/>
      <c r="B103" s="923"/>
      <c r="C103" s="923"/>
      <c r="D103" s="924"/>
      <c r="E103" s="924"/>
      <c r="F103" s="924"/>
      <c r="G103" s="924"/>
      <c r="H103" s="924"/>
      <c r="I103" s="924"/>
      <c r="J103" s="924"/>
      <c r="K103" s="924"/>
      <c r="L103" s="924"/>
      <c r="M103" s="924"/>
      <c r="N103" s="924"/>
      <c r="O103" s="924"/>
      <c r="P103" s="924"/>
      <c r="Q103" s="924"/>
      <c r="R103" s="924"/>
      <c r="S103" s="924"/>
      <c r="T103" s="924"/>
      <c r="U103" s="924"/>
      <c r="V103" s="924"/>
      <c r="W103" s="924"/>
      <c r="X103" s="924"/>
      <c r="Y103" s="924"/>
      <c r="Z103" s="924"/>
      <c r="AA103" s="924"/>
    </row>
    <row r="104" spans="1:27" ht="7" customHeight="1" x14ac:dyDescent="0.2">
      <c r="A104" s="923"/>
      <c r="B104" s="923"/>
      <c r="C104" s="923"/>
      <c r="D104" s="924"/>
      <c r="E104" s="924"/>
      <c r="F104" s="924"/>
      <c r="G104" s="924"/>
      <c r="H104" s="924"/>
      <c r="I104" s="924"/>
      <c r="J104" s="924"/>
      <c r="K104" s="924"/>
      <c r="L104" s="924"/>
      <c r="M104" s="924"/>
      <c r="N104" s="924"/>
      <c r="O104" s="924"/>
      <c r="P104" s="924"/>
      <c r="Q104" s="924"/>
      <c r="R104" s="924"/>
      <c r="S104" s="924"/>
      <c r="T104" s="924"/>
      <c r="U104" s="924"/>
      <c r="V104" s="924"/>
      <c r="W104" s="924"/>
      <c r="X104" s="924"/>
      <c r="Y104" s="924"/>
      <c r="Z104" s="924"/>
      <c r="AA104" s="924"/>
    </row>
    <row r="105" spans="1:27" ht="7" customHeight="1" x14ac:dyDescent="0.2">
      <c r="A105" s="923"/>
      <c r="B105" s="923"/>
      <c r="C105" s="923"/>
      <c r="D105" s="924"/>
      <c r="E105" s="924"/>
      <c r="F105" s="924"/>
      <c r="G105" s="924"/>
      <c r="H105" s="924"/>
      <c r="I105" s="924"/>
      <c r="J105" s="924"/>
      <c r="K105" s="924"/>
      <c r="L105" s="924"/>
      <c r="M105" s="924"/>
      <c r="N105" s="924"/>
      <c r="O105" s="924"/>
      <c r="P105" s="924"/>
      <c r="Q105" s="924"/>
      <c r="R105" s="924"/>
      <c r="S105" s="924"/>
      <c r="T105" s="924"/>
      <c r="U105" s="924"/>
      <c r="V105" s="924"/>
      <c r="W105" s="924"/>
      <c r="X105" s="924"/>
      <c r="Y105" s="924"/>
      <c r="Z105" s="924"/>
      <c r="AA105" s="924"/>
    </row>
    <row r="106" spans="1:27" ht="7" customHeight="1" x14ac:dyDescent="0.2">
      <c r="A106" s="923"/>
      <c r="B106" s="923"/>
      <c r="C106" s="923"/>
      <c r="D106" s="924"/>
      <c r="E106" s="924"/>
      <c r="F106" s="924"/>
      <c r="G106" s="924"/>
      <c r="H106" s="924"/>
      <c r="I106" s="924"/>
      <c r="J106" s="924"/>
      <c r="K106" s="924"/>
      <c r="L106" s="924"/>
      <c r="M106" s="924"/>
      <c r="N106" s="924"/>
      <c r="O106" s="924"/>
      <c r="P106" s="924"/>
      <c r="Q106" s="924"/>
      <c r="R106" s="924"/>
      <c r="S106" s="924"/>
      <c r="T106" s="924"/>
      <c r="U106" s="924"/>
      <c r="V106" s="924"/>
      <c r="W106" s="924"/>
      <c r="X106" s="924"/>
      <c r="Y106" s="924"/>
      <c r="Z106" s="924"/>
      <c r="AA106" s="924"/>
    </row>
    <row r="107" spans="1:27" ht="7" customHeight="1" x14ac:dyDescent="0.2">
      <c r="A107" s="923"/>
      <c r="B107" s="923"/>
      <c r="C107" s="923"/>
      <c r="D107" s="924"/>
      <c r="E107" s="924"/>
      <c r="F107" s="924"/>
      <c r="G107" s="924"/>
      <c r="H107" s="924"/>
      <c r="I107" s="924"/>
      <c r="J107" s="924"/>
      <c r="K107" s="924"/>
      <c r="L107" s="924"/>
      <c r="M107" s="924"/>
      <c r="N107" s="924"/>
      <c r="O107" s="924"/>
      <c r="P107" s="924"/>
      <c r="Q107" s="924"/>
      <c r="R107" s="924"/>
      <c r="S107" s="924"/>
      <c r="T107" s="924"/>
      <c r="U107" s="924"/>
      <c r="V107" s="924"/>
      <c r="W107" s="924"/>
      <c r="X107" s="924"/>
      <c r="Y107" s="924"/>
      <c r="Z107" s="924"/>
      <c r="AA107" s="924"/>
    </row>
    <row r="108" spans="1:27" ht="7" customHeight="1" x14ac:dyDescent="0.2">
      <c r="A108" s="923"/>
      <c r="B108" s="923"/>
      <c r="C108" s="923"/>
      <c r="D108" s="924"/>
      <c r="E108" s="924"/>
      <c r="F108" s="924"/>
      <c r="G108" s="924"/>
      <c r="H108" s="924"/>
      <c r="I108" s="924"/>
      <c r="J108" s="924"/>
      <c r="K108" s="924"/>
      <c r="L108" s="924"/>
      <c r="M108" s="924"/>
      <c r="N108" s="924"/>
      <c r="O108" s="924"/>
      <c r="P108" s="924"/>
      <c r="Q108" s="924"/>
      <c r="R108" s="924"/>
      <c r="S108" s="924"/>
      <c r="T108" s="924"/>
      <c r="U108" s="924"/>
      <c r="V108" s="924"/>
      <c r="W108" s="924"/>
      <c r="X108" s="924"/>
      <c r="Y108" s="924"/>
      <c r="Z108" s="924"/>
      <c r="AA108" s="924"/>
    </row>
  </sheetData>
  <sheetProtection algorithmName="SHA-512" hashValue="kZE2+FrO6PY0WqVBUDYA0bIYqJxS17YPzTre82by2Xib8UcfwIKnz8uJkzAQuI30PJZS4zQRcHO65dkcbVDxfQ==" saltValue="CwEFkThZx5MQvTFKWi27tQ==" spinCount="100000" sheet="1" selectLockedCells="1"/>
  <mergeCells count="175">
    <mergeCell ref="A101:C108"/>
    <mergeCell ref="D101:AA108"/>
    <mergeCell ref="A94:R94"/>
    <mergeCell ref="S94:AC94"/>
    <mergeCell ref="AD94:AN94"/>
    <mergeCell ref="AP94:BG94"/>
    <mergeCell ref="BH94:BR94"/>
    <mergeCell ref="BS94:CC94"/>
    <mergeCell ref="A93:R93"/>
    <mergeCell ref="S93:AC93"/>
    <mergeCell ref="AD93:AN93"/>
    <mergeCell ref="AP93:BG93"/>
    <mergeCell ref="BH93:BR93"/>
    <mergeCell ref="BS93:CC93"/>
    <mergeCell ref="A92:R92"/>
    <mergeCell ref="S92:AC92"/>
    <mergeCell ref="AD92:AN92"/>
    <mergeCell ref="AP92:BG92"/>
    <mergeCell ref="BH92:BR92"/>
    <mergeCell ref="BS92:CC92"/>
    <mergeCell ref="A91:R91"/>
    <mergeCell ref="S91:AC91"/>
    <mergeCell ref="AD91:AN91"/>
    <mergeCell ref="AP91:BG91"/>
    <mergeCell ref="BH91:BR91"/>
    <mergeCell ref="BS91:CC91"/>
    <mergeCell ref="BS89:CC89"/>
    <mergeCell ref="A90:R90"/>
    <mergeCell ref="S90:AC90"/>
    <mergeCell ref="AD90:AN90"/>
    <mergeCell ref="AP90:BG90"/>
    <mergeCell ref="BH90:BR90"/>
    <mergeCell ref="BS90:CC90"/>
    <mergeCell ref="B88:M88"/>
    <mergeCell ref="A89:R89"/>
    <mergeCell ref="S89:AC89"/>
    <mergeCell ref="AD89:AN89"/>
    <mergeCell ref="AP89:BG89"/>
    <mergeCell ref="BH89:BR89"/>
    <mergeCell ref="BH86:BR86"/>
    <mergeCell ref="BS86:CC86"/>
    <mergeCell ref="BF77:CC82"/>
    <mergeCell ref="AP79:BA82"/>
    <mergeCell ref="BB80:BE82"/>
    <mergeCell ref="B84:M84"/>
    <mergeCell ref="A85:R85"/>
    <mergeCell ref="S85:AC85"/>
    <mergeCell ref="AD85:AN85"/>
    <mergeCell ref="AP85:BG85"/>
    <mergeCell ref="BH85:BR85"/>
    <mergeCell ref="BS85:CC85"/>
    <mergeCell ref="A77:C82"/>
    <mergeCell ref="D77:T82"/>
    <mergeCell ref="U77:W82"/>
    <mergeCell ref="X77:AO82"/>
    <mergeCell ref="AP77:BA78"/>
    <mergeCell ref="BB77:BE79"/>
    <mergeCell ref="A86:R86"/>
    <mergeCell ref="S86:AC86"/>
    <mergeCell ref="AD86:AN86"/>
    <mergeCell ref="AP86:BG86"/>
    <mergeCell ref="A62:C62"/>
    <mergeCell ref="A63:C63"/>
    <mergeCell ref="N66:BJ67"/>
    <mergeCell ref="BL67:CB67"/>
    <mergeCell ref="A69:I70"/>
    <mergeCell ref="P69:AI70"/>
    <mergeCell ref="AP69:BJ70"/>
    <mergeCell ref="BK69:BN72"/>
    <mergeCell ref="BO69:CC72"/>
    <mergeCell ref="A71:I76"/>
    <mergeCell ref="N71:AK76"/>
    <mergeCell ref="AP71:BJ76"/>
    <mergeCell ref="BK73:BN76"/>
    <mergeCell ref="BO73:CC76"/>
    <mergeCell ref="AB52:AD59"/>
    <mergeCell ref="AE52:BO59"/>
    <mergeCell ref="BP53:CC55"/>
    <mergeCell ref="BP56:CC57"/>
    <mergeCell ref="BP58:CC59"/>
    <mergeCell ref="A61:C61"/>
    <mergeCell ref="A42:N42"/>
    <mergeCell ref="T42:AA42"/>
    <mergeCell ref="A43:N43"/>
    <mergeCell ref="T43:AA43"/>
    <mergeCell ref="A52:C59"/>
    <mergeCell ref="D52:AA59"/>
    <mergeCell ref="A41:M41"/>
    <mergeCell ref="N41:T41"/>
    <mergeCell ref="U41:AA41"/>
    <mergeCell ref="E37:L37"/>
    <mergeCell ref="N37:T37"/>
    <mergeCell ref="U37:Z37"/>
    <mergeCell ref="E38:L38"/>
    <mergeCell ref="N38:T38"/>
    <mergeCell ref="U38:Z38"/>
    <mergeCell ref="N33:T33"/>
    <mergeCell ref="U33:Z33"/>
    <mergeCell ref="E34:L34"/>
    <mergeCell ref="N34:T34"/>
    <mergeCell ref="U34:Z34"/>
    <mergeCell ref="A39:C39"/>
    <mergeCell ref="D39:AA39"/>
    <mergeCell ref="A40:C40"/>
    <mergeCell ref="D40:AA40"/>
    <mergeCell ref="U30:Z30"/>
    <mergeCell ref="E31:L31"/>
    <mergeCell ref="N31:T31"/>
    <mergeCell ref="U31:Z31"/>
    <mergeCell ref="E32:L32"/>
    <mergeCell ref="N32:T32"/>
    <mergeCell ref="U32:Z32"/>
    <mergeCell ref="A26:AA27"/>
    <mergeCell ref="A28:M28"/>
    <mergeCell ref="N28:T28"/>
    <mergeCell ref="U28:AA28"/>
    <mergeCell ref="A29:C38"/>
    <mergeCell ref="E29:L29"/>
    <mergeCell ref="N29:T29"/>
    <mergeCell ref="U29:Z29"/>
    <mergeCell ref="E30:L30"/>
    <mergeCell ref="N30:T30"/>
    <mergeCell ref="E35:L35"/>
    <mergeCell ref="N35:T35"/>
    <mergeCell ref="U35:Z35"/>
    <mergeCell ref="E36:L36"/>
    <mergeCell ref="N36:T36"/>
    <mergeCell ref="U36:Z36"/>
    <mergeCell ref="E33:L33"/>
    <mergeCell ref="A19:AA19"/>
    <mergeCell ref="A20:C22"/>
    <mergeCell ref="E20:L20"/>
    <mergeCell ref="N20:T20"/>
    <mergeCell ref="U20:Z20"/>
    <mergeCell ref="E21:L21"/>
    <mergeCell ref="N24:T24"/>
    <mergeCell ref="U24:Z24"/>
    <mergeCell ref="A25:C25"/>
    <mergeCell ref="E25:L25"/>
    <mergeCell ref="N25:T25"/>
    <mergeCell ref="U25:Z25"/>
    <mergeCell ref="N21:T21"/>
    <mergeCell ref="U21:Z21"/>
    <mergeCell ref="E22:L22"/>
    <mergeCell ref="N22:T22"/>
    <mergeCell ref="U22:Z22"/>
    <mergeCell ref="A23:C24"/>
    <mergeCell ref="E23:L23"/>
    <mergeCell ref="N23:T23"/>
    <mergeCell ref="U23:Z23"/>
    <mergeCell ref="E24:L24"/>
    <mergeCell ref="A12:O13"/>
    <mergeCell ref="P12:AE13"/>
    <mergeCell ref="AF12:AT13"/>
    <mergeCell ref="AU12:AW14"/>
    <mergeCell ref="AX12:CC17"/>
    <mergeCell ref="A14:O17"/>
    <mergeCell ref="P14:AE17"/>
    <mergeCell ref="AF14:AT17"/>
    <mergeCell ref="AU15:AW17"/>
    <mergeCell ref="A1:K2"/>
    <mergeCell ref="N1:BJ2"/>
    <mergeCell ref="BL1:BZ1"/>
    <mergeCell ref="BL2:CB2"/>
    <mergeCell ref="A4:I5"/>
    <mergeCell ref="J4:AO5"/>
    <mergeCell ref="AP4:BJ5"/>
    <mergeCell ref="BK4:BN7"/>
    <mergeCell ref="BO4:CC7"/>
    <mergeCell ref="A6:I11"/>
    <mergeCell ref="J6:AO11"/>
    <mergeCell ref="AP6:AT11"/>
    <mergeCell ref="AU6:BJ11"/>
    <mergeCell ref="BK8:BN11"/>
    <mergeCell ref="BO8:CC11"/>
  </mergeCells>
  <phoneticPr fontId="3"/>
  <conditionalFormatting sqref="A14:O17">
    <cfRule type="containsErrors" dxfId="0" priority="1">
      <formula>ISERROR(A14)</formula>
    </cfRule>
  </conditionalFormatting>
  <dataValidations count="1">
    <dataValidation type="whole" errorStyle="warning" allowBlank="1" showInputMessage="1" showErrorMessage="1" errorTitle="定数オーバー" error="定数オーバーです！！" sqref="U20:Z24 U29:Z38" xr:uid="{FB18D44D-4C52-47CC-84E9-FC465A195B5C}">
      <formula1>0</formula1>
      <formula2>N20</formula2>
    </dataValidation>
  </dataValidations>
  <printOptions horizontalCentered="1"/>
  <pageMargins left="0.27559055118110237" right="0.23622047244094491" top="0.59055118110236227" bottom="0.19685039370078741" header="0.51181102362204722" footer="0.51181102362204722"/>
  <pageSetup paperSize="9" scale="92" orientation="portrait" r:id="rId1"/>
  <headerFooter alignWithMargins="0"/>
  <rowBreaks count="1" manualBreakCount="1">
    <brk id="65" max="8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Ａ</vt:lpstr>
      <vt:lpstr>Ｂ</vt:lpstr>
      <vt:lpstr>Ｃ</vt:lpstr>
      <vt:lpstr>Ｄ</vt:lpstr>
      <vt:lpstr>夕刊Ａ</vt:lpstr>
      <vt:lpstr>夕刊Ｂ</vt:lpstr>
      <vt:lpstr>Ａ!Print_Area</vt:lpstr>
      <vt:lpstr>Ｂ!Print_Area</vt:lpstr>
      <vt:lpstr>'Ｃ'!Print_Area</vt:lpstr>
      <vt:lpstr>Ｄ!Print_Area</vt:lpstr>
      <vt:lpstr>夕刊Ａ!Print_Area</vt:lpstr>
      <vt:lpstr>夕刊Ｂ!Print_Area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佐々木 英広</dc:creator>
  <cp:lastModifiedBy>佐々木 英広</cp:lastModifiedBy>
  <dcterms:created xsi:type="dcterms:W3CDTF">2026-06-22T01:37:56Z</dcterms:created>
  <dcterms:modified xsi:type="dcterms:W3CDTF">2026-07-02T01:12:16Z</dcterms:modified>
</cp:coreProperties>
</file>